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2120" windowHeight="9120" tabRatio="835" activeTab="0"/>
  </bookViews>
  <sheets>
    <sheet name="Труба ППУ" sheetId="1" r:id="rId1"/>
    <sheet name="Фасонина ППУ" sheetId="2" r:id="rId2"/>
    <sheet name="ОДК" sheetId="3" r:id="rId3"/>
    <sheet name="Переходы" sheetId="4" r:id="rId4"/>
    <sheet name="Оболочка" sheetId="5" r:id="rId5"/>
    <sheet name="Трубы ПЭ" sheetId="6" r:id="rId6"/>
    <sheet name="Центраторы" sheetId="7" r:id="rId7"/>
    <sheet name="Фитинги ПЭ" sheetId="8" r:id="rId8"/>
  </sheets>
  <definedNames/>
  <calcPr fullCalcOnLoad="1"/>
</workbook>
</file>

<file path=xl/comments2.xml><?xml version="1.0" encoding="utf-8"?>
<comments xmlns="http://schemas.openxmlformats.org/spreadsheetml/2006/main">
  <authors>
    <author>SamLab.ws</author>
  </authors>
  <commentList>
    <comment ref="Q11" authorId="0">
      <text>
        <r>
          <rPr>
            <sz val="8"/>
            <rFont val="Tahoma"/>
            <family val="2"/>
          </rPr>
          <t xml:space="preserve">45х3/38х3-ППУ-ПЭ
</t>
        </r>
      </text>
    </comment>
    <comment ref="Q13" authorId="0">
      <text>
        <r>
          <rPr>
            <sz val="8"/>
            <rFont val="Tahoma"/>
            <family val="2"/>
          </rPr>
          <t xml:space="preserve">76х3,5/57х3-ППУ-ПЭ
</t>
        </r>
      </text>
    </comment>
    <comment ref="Q14" authorId="0">
      <text>
        <r>
          <rPr>
            <sz val="8"/>
            <rFont val="Tahoma"/>
            <family val="2"/>
          </rPr>
          <t xml:space="preserve">89х4/76х3-ППУ-ПЭ
</t>
        </r>
      </text>
    </comment>
    <comment ref="Q15" authorId="0">
      <text>
        <r>
          <rPr>
            <sz val="8"/>
            <rFont val="Tahoma"/>
            <family val="2"/>
          </rPr>
          <t xml:space="preserve">108х4/89х4-ППУ-ПЭ
</t>
        </r>
      </text>
    </comment>
    <comment ref="Q16" authorId="0">
      <text>
        <r>
          <rPr>
            <sz val="8"/>
            <rFont val="Tahoma"/>
            <family val="2"/>
          </rPr>
          <t xml:space="preserve">133х4/108х4-ППУ-ПЭ
</t>
        </r>
      </text>
    </comment>
    <comment ref="Q17" authorId="0">
      <text>
        <r>
          <rPr>
            <sz val="8"/>
            <rFont val="Tahoma"/>
            <family val="2"/>
          </rPr>
          <t xml:space="preserve">159х4,5/133х4-ППУ-ПЭ
</t>
        </r>
      </text>
    </comment>
    <comment ref="Q18" authorId="0">
      <text>
        <r>
          <rPr>
            <b/>
            <sz val="8"/>
            <rFont val="Tahoma"/>
            <family val="2"/>
          </rPr>
          <t>219х6/159х4,5-ППУ-ПЭ</t>
        </r>
      </text>
    </comment>
    <comment ref="Q19" authorId="0">
      <text>
        <r>
          <rPr>
            <sz val="8"/>
            <rFont val="Tahoma"/>
            <family val="2"/>
          </rPr>
          <t xml:space="preserve">273х7/219х6-ППУ-ПЭ
</t>
        </r>
      </text>
    </comment>
    <comment ref="Q20" authorId="0">
      <text>
        <r>
          <rPr>
            <b/>
            <sz val="8"/>
            <rFont val="Tahoma"/>
            <family val="2"/>
          </rPr>
          <t>325х7/273х7-ППУ-ПЭ</t>
        </r>
        <r>
          <rPr>
            <sz val="8"/>
            <rFont val="Tahoma"/>
            <family val="2"/>
          </rPr>
          <t xml:space="preserve">
</t>
        </r>
      </text>
    </comment>
    <comment ref="Q24" authorId="0">
      <text>
        <r>
          <rPr>
            <b/>
            <sz val="8"/>
            <rFont val="Tahoma"/>
            <family val="2"/>
          </rPr>
          <t>720х8/530х7-ППУ-ПЭ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sz val="8"/>
            <rFont val="Tahoma"/>
            <family val="2"/>
          </rPr>
          <t xml:space="preserve">38*3/32*3
</t>
        </r>
      </text>
    </comment>
    <comment ref="Q12" authorId="0">
      <text>
        <r>
          <rPr>
            <sz val="8"/>
            <rFont val="Tahoma"/>
            <family val="2"/>
          </rPr>
          <t xml:space="preserve">57*3/45*3
</t>
        </r>
      </text>
    </comment>
    <comment ref="Q21" authorId="0">
      <text>
        <r>
          <rPr>
            <sz val="8"/>
            <rFont val="Tahoma"/>
            <family val="2"/>
          </rPr>
          <t xml:space="preserve">426*7/325*7
</t>
        </r>
      </text>
    </comment>
    <comment ref="Q22" authorId="0">
      <text>
        <r>
          <rPr>
            <sz val="8"/>
            <rFont val="Tahoma"/>
            <family val="2"/>
          </rPr>
          <t xml:space="preserve">530*7/426*7
</t>
        </r>
      </text>
    </comment>
    <comment ref="Q23" authorId="0">
      <text>
        <r>
          <rPr>
            <b/>
            <sz val="8"/>
            <rFont val="Tahoma"/>
            <family val="2"/>
          </rPr>
          <t>630*8/530*7</t>
        </r>
      </text>
    </comment>
    <comment ref="Q25" authorId="0">
      <text>
        <r>
          <rPr>
            <sz val="8"/>
            <rFont val="Tahoma"/>
            <family val="2"/>
          </rPr>
          <t xml:space="preserve">820*9/720*8
</t>
        </r>
      </text>
    </comment>
    <comment ref="Q26" authorId="0">
      <text>
        <r>
          <rPr>
            <b/>
            <sz val="8"/>
            <rFont val="Tahoma"/>
            <family val="2"/>
          </rPr>
          <t>920*10/820*9</t>
        </r>
      </text>
    </comment>
    <comment ref="Q27" authorId="0">
      <text>
        <r>
          <rPr>
            <sz val="8"/>
            <rFont val="Tahoma"/>
            <family val="2"/>
          </rPr>
          <t xml:space="preserve">1020*11/920*10
</t>
        </r>
      </text>
    </comment>
  </commentList>
</comments>
</file>

<file path=xl/sharedStrings.xml><?xml version="1.0" encoding="utf-8"?>
<sst xmlns="http://schemas.openxmlformats.org/spreadsheetml/2006/main" count="933" uniqueCount="434">
  <si>
    <t>№ п/п</t>
  </si>
  <si>
    <t>Отвод</t>
  </si>
  <si>
    <t>Тройник</t>
  </si>
  <si>
    <t>Неподвижная опора</t>
  </si>
  <si>
    <t>Скользящая опора</t>
  </si>
  <si>
    <t>Элемент трубопровода с кабелем вывода</t>
  </si>
  <si>
    <t>Металлическая заглушка изоляции</t>
  </si>
  <si>
    <t>Концевой элемент трубопровода с кабелем вывода</t>
  </si>
  <si>
    <t>Минимальная Толщина стенки (мм)</t>
  </si>
  <si>
    <t xml:space="preserve"> в П/Э оболочке</t>
  </si>
  <si>
    <t xml:space="preserve"> в оцинкованной оболочке</t>
  </si>
  <si>
    <t>Наружный диаметр стальной трубы (мм)</t>
  </si>
  <si>
    <t>Диаметр оболочки ПЭ (Тип 1)             (мм)</t>
  </si>
  <si>
    <t>1 тип</t>
  </si>
  <si>
    <t>2 тип</t>
  </si>
  <si>
    <t>www.kft.kz</t>
  </si>
  <si>
    <t xml:space="preserve">Цена п/метра (в тг.) </t>
  </si>
  <si>
    <t>Наименование</t>
  </si>
  <si>
    <t>Прайс - лист на трубы напорные водопроводные из полиэтилена HDPE 100</t>
  </si>
  <si>
    <t xml:space="preserve"> </t>
  </si>
  <si>
    <t>Компенсатор</t>
  </si>
  <si>
    <t>Кран</t>
  </si>
  <si>
    <t>250</t>
  </si>
  <si>
    <t>280</t>
  </si>
  <si>
    <t>315</t>
  </si>
  <si>
    <t>355</t>
  </si>
  <si>
    <t>400</t>
  </si>
  <si>
    <t>450</t>
  </si>
  <si>
    <t>500</t>
  </si>
  <si>
    <t>560</t>
  </si>
  <si>
    <t>630</t>
  </si>
  <si>
    <t>710</t>
  </si>
  <si>
    <t>800</t>
  </si>
  <si>
    <t>10</t>
  </si>
  <si>
    <t>75</t>
  </si>
  <si>
    <t>90</t>
  </si>
  <si>
    <t>125</t>
  </si>
  <si>
    <t>140</t>
  </si>
  <si>
    <t>160</t>
  </si>
  <si>
    <t>180</t>
  </si>
  <si>
    <t>200</t>
  </si>
  <si>
    <t>РЭ 100</t>
  </si>
  <si>
    <t>SDR 7,4</t>
  </si>
  <si>
    <t>SDR 9</t>
  </si>
  <si>
    <t>SDR 11</t>
  </si>
  <si>
    <t>SDR 13,6</t>
  </si>
  <si>
    <t>SDR 17</t>
  </si>
  <si>
    <t>SDR 21</t>
  </si>
  <si>
    <t>SDR 26</t>
  </si>
  <si>
    <t>SDR 27,6</t>
  </si>
  <si>
    <t>т.с</t>
  </si>
  <si>
    <t>Цена</t>
  </si>
  <si>
    <t>т.с.</t>
  </si>
  <si>
    <t>6 атм.</t>
  </si>
  <si>
    <t>6,3 атм.</t>
  </si>
  <si>
    <t>8 атм.</t>
  </si>
  <si>
    <t>10 атм.</t>
  </si>
  <si>
    <t>12,5 атм.</t>
  </si>
  <si>
    <t>16 атм.</t>
  </si>
  <si>
    <t>20 атм.</t>
  </si>
  <si>
    <t>25 атм.</t>
  </si>
  <si>
    <t xml:space="preserve">        Прайс лист фитингов HDPE 100 SDR17</t>
  </si>
  <si>
    <t xml:space="preserve">Переход стандартный </t>
  </si>
  <si>
    <t>цена за ед.</t>
  </si>
  <si>
    <t>Переход стандартный</t>
  </si>
  <si>
    <t>45х3/38х3-ППУ-ПЭ</t>
  </si>
  <si>
    <t>76х3/45х3-ППУ-ОЦ</t>
  </si>
  <si>
    <t>76х3,5/57х3-ППУ-ПЭ</t>
  </si>
  <si>
    <t>89х4/76х3-ППУ-ОЦ</t>
  </si>
  <si>
    <t>89х3,5/45х3-ППУ-ПЭ</t>
  </si>
  <si>
    <t>108х4/76х3-ППУ-ОЦ</t>
  </si>
  <si>
    <t>89х3,5/76х3-ППУ-ПЭ</t>
  </si>
  <si>
    <t>108х4/89х4-ППУ-ОЦ</t>
  </si>
  <si>
    <t>108х4/76х3-ППУ-ПЭ</t>
  </si>
  <si>
    <t>133х4/76х30-ППУ-ОЦ</t>
  </si>
  <si>
    <t>133х4/76х3-ППУ-ПЭ</t>
  </si>
  <si>
    <t>133х4/89х4-ППУ-ОЦ</t>
  </si>
  <si>
    <t>133х4/89х4-ППУ-ПЭ</t>
  </si>
  <si>
    <t>133х4/108х4-ППУ-ОЦ</t>
  </si>
  <si>
    <t>133х4/108х4-ППУ-ПЭ</t>
  </si>
  <si>
    <t>159х4,5/89х4-ППУ-ОЦ</t>
  </si>
  <si>
    <t>159х4,5/108х4-ППУ-ПЭ</t>
  </si>
  <si>
    <t>159х4,5/108х4-ППУ-ОЦ</t>
  </si>
  <si>
    <t>159х4,5/133х4-ППУ-ПЭ</t>
  </si>
  <si>
    <t>159х4,5/133х4-ППУ-ОЦ</t>
  </si>
  <si>
    <t>219х6/108х4-ППУ-ПЭ</t>
  </si>
  <si>
    <t>219х6/89х4-ППУ-ОЦ</t>
  </si>
  <si>
    <t>219х6/159х4,5-ППУ-ПЭ</t>
  </si>
  <si>
    <t>219х6/108х4-ППУ-ОЦ</t>
  </si>
  <si>
    <t>273х7/108х4-ППУ-ПЭ</t>
  </si>
  <si>
    <t>219х6/133х4-ППУ-ОЦ</t>
  </si>
  <si>
    <t>273х7/159х4,5-ППУ-ПЭ</t>
  </si>
  <si>
    <t>219х6/159х4,5-ППУ-ОЦ</t>
  </si>
  <si>
    <t>325х7/219х6-ППУ-ПЭ</t>
  </si>
  <si>
    <t>273х7/108х4-ППУ-ОЦ</t>
  </si>
  <si>
    <t>325х7/273х7-ППУ-ПЭ</t>
  </si>
  <si>
    <t>273х7/219х6-ППУ-ОЦ</t>
  </si>
  <si>
    <t>426х7/325х7-ППУ-ПЭ</t>
  </si>
  <si>
    <t>325х7/108х4-ППУ-ОЦ</t>
  </si>
  <si>
    <t>630х8/530х7-ППУ-ПЭ</t>
  </si>
  <si>
    <t>325х7/133х4-ППУ-ОЦ</t>
  </si>
  <si>
    <t>325х7/273х7-ППУ-ОЦ</t>
  </si>
  <si>
    <t>720х8/530х7-ППУ-ОЦ</t>
  </si>
  <si>
    <t>Ковер наземный</t>
  </si>
  <si>
    <t>Т-образный ключ</t>
  </si>
  <si>
    <t>Переход</t>
  </si>
  <si>
    <t xml:space="preserve">           КСМ ПЭ                                                                                           Муфты         КЗС(Т)</t>
  </si>
  <si>
    <t>«ДПП-А»</t>
  </si>
  <si>
    <t>шт.</t>
  </si>
  <si>
    <t>«ДПП-АМ»</t>
  </si>
  <si>
    <t>«ДПС-2А»</t>
  </si>
  <si>
    <t>«ДПС-2АМ»</t>
  </si>
  <si>
    <t>«ДПС-4А»</t>
  </si>
  <si>
    <t>«ДПС-4АМ»</t>
  </si>
  <si>
    <t>«ДПС-2АМ/СК»</t>
  </si>
  <si>
    <t>«ДПС-2АМ/ТВ»</t>
  </si>
  <si>
    <t>«ДПС-4АМ/СК»</t>
  </si>
  <si>
    <t>«ДПС-4АМ/ТВ»</t>
  </si>
  <si>
    <t>«КТ-11»</t>
  </si>
  <si>
    <t>Концевой. Для подключения переносного/стационарного детектора.     Под 3-х жильный кабель.</t>
  </si>
  <si>
    <t>«КТ-12»</t>
  </si>
  <si>
    <t>Промежуточный. Для соединения/разъединения системы ОДК. Внутренние перемычки. Под пятижильный кабель.</t>
  </si>
  <si>
    <t>«КТ-12/Ш»</t>
  </si>
  <si>
    <t>Промежуточный. Для соединения/разъединения системы ОДК. Наружные перемычки. Под пятижильный кабель.</t>
  </si>
  <si>
    <t>«КТ-13»</t>
  </si>
  <si>
    <t>Концевой. Для закольцовки сигнальных проводников.                                Под трехжильный кабель.</t>
  </si>
  <si>
    <t>«КТ-14»</t>
  </si>
  <si>
    <t>Для подключения 4-х канального стац. детектора или соединения 4-х систем ОДК. Под трехжильный кабель.</t>
  </si>
  <si>
    <t>«КТ-15»</t>
  </si>
  <si>
    <t>Для подключения 2-х канального стац. детектора или соединения 2-х систем ОДК. Под трехжильный кабель.</t>
  </si>
  <si>
    <t>«КТ-15/Ш»</t>
  </si>
  <si>
    <t>Для подключения переносного/стационарного детектора или соединения 2-х систем ОДК. Под трехжильный кабель.</t>
  </si>
  <si>
    <t>«КТ-16»</t>
  </si>
  <si>
    <t>Для  соединения 3-х независимых систем ОДК.                                             Под трехжильный кабель.</t>
  </si>
  <si>
    <t>«КТ-11Г»</t>
  </si>
  <si>
    <t>Концевой. Для подключения переносного детектора.                                Аналог "КТ-11". Класс защиты IP67.</t>
  </si>
  <si>
    <t>«КТ-12/ШГ»</t>
  </si>
  <si>
    <t>Промежуточный. Для соединения/разъединения системы ОДК.                     Аналог "КТ-12/Ш". Класс защиты IP67.</t>
  </si>
  <si>
    <t>«КТ-15/ШГ»</t>
  </si>
  <si>
    <t>Для соединения/разъединения 2-х систем ОДК.                                     Аналог "КТ-15/Ш". Класс защиты IP67.</t>
  </si>
  <si>
    <t>«ПКУ-1»</t>
  </si>
  <si>
    <t>Для подключения переносных детекторов к разъемам герметичных терминалов серии "Г".</t>
  </si>
  <si>
    <t>«Рейс-105М1»</t>
  </si>
  <si>
    <t>Для определения мест дефектов СОДК.</t>
  </si>
  <si>
    <t>«Рейс-205»</t>
  </si>
  <si>
    <t>«FLUKE 1587»</t>
  </si>
  <si>
    <t>Цифровой дисплей. Для измерения параметров системы ОДК.</t>
  </si>
  <si>
    <t>«АМ-2002»</t>
  </si>
  <si>
    <t>Стенка, мм</t>
  </si>
  <si>
    <t>e-mail: 5881488@mail.ru</t>
  </si>
  <si>
    <t>www.KFT.kz</t>
  </si>
  <si>
    <t>Цены в тенге с НДС</t>
  </si>
  <si>
    <t>skype: mobilggk</t>
  </si>
  <si>
    <t>Цены в тенге с НДС в Караганде.</t>
  </si>
  <si>
    <t>КСМ ОЦ</t>
  </si>
  <si>
    <t>Прайс на ПЭ оболочку для труб в ППУ</t>
  </si>
  <si>
    <t>Стоимость фасонных изделий стальных с тепловой изоляцией из пенополиуретана (ППУ) в защитной оболочке</t>
  </si>
  <si>
    <t>d(mm)</t>
  </si>
  <si>
    <t>PN</t>
  </si>
  <si>
    <t>Наличие</t>
  </si>
  <si>
    <t>ПЭ ТРОЙНИК /TEE</t>
  </si>
  <si>
    <t>Шт</t>
  </si>
  <si>
    <t>Reduksiyon-TEE/Редуктор-Тройник</t>
  </si>
  <si>
    <t>110/63</t>
  </si>
  <si>
    <t>110/90</t>
  </si>
  <si>
    <t>125/63</t>
  </si>
  <si>
    <t>140/63</t>
  </si>
  <si>
    <t>160/110</t>
  </si>
  <si>
    <t>180/110</t>
  </si>
  <si>
    <t>225/90</t>
  </si>
  <si>
    <t>225/110</t>
  </si>
  <si>
    <t>225/160</t>
  </si>
  <si>
    <t>315/90</t>
  </si>
  <si>
    <t>315/110</t>
  </si>
  <si>
    <t>315/160</t>
  </si>
  <si>
    <t>315/225</t>
  </si>
  <si>
    <t>315/250</t>
  </si>
  <si>
    <t>315/280</t>
  </si>
  <si>
    <t>400/160</t>
  </si>
  <si>
    <t>450/225</t>
  </si>
  <si>
    <t>ПЭ ОТВОД 90°/DIRSEK</t>
  </si>
  <si>
    <t>ПЭ ОТВОД 45°/DIRSEK</t>
  </si>
  <si>
    <t>ПЭ ВТУЛКА ПОД ФЛЯНЕЦ/FLAS ADAPTORU</t>
  </si>
  <si>
    <t>Reduksiyon/Переход</t>
  </si>
  <si>
    <t>355/315</t>
  </si>
  <si>
    <t>160/32</t>
  </si>
  <si>
    <t>Manson EF</t>
  </si>
  <si>
    <t>ЭФ Муфта</t>
  </si>
  <si>
    <t>ПЭ СВАРОЧНЫЙ АППАРАТ/KAYNAK MAKINESI</t>
  </si>
  <si>
    <t>40-160</t>
  </si>
  <si>
    <t>75-250</t>
  </si>
  <si>
    <t>90-315</t>
  </si>
  <si>
    <t>500-800</t>
  </si>
  <si>
    <t>710-1200</t>
  </si>
  <si>
    <t>ELEKTROFIZYON KAYNAK MAKINESI</t>
  </si>
  <si>
    <t>20-315</t>
  </si>
  <si>
    <t>20-630</t>
  </si>
  <si>
    <t>Ковер настенный</t>
  </si>
  <si>
    <t>ТК</t>
  </si>
  <si>
    <t xml:space="preserve">   Стоимость стальных труб с изоляцией из пенополиуретана (ППУ) в защитной оболочке.</t>
  </si>
  <si>
    <t>дог.</t>
  </si>
  <si>
    <t>№</t>
  </si>
  <si>
    <t xml:space="preserve">Тип </t>
  </si>
  <si>
    <t>Примечание</t>
  </si>
  <si>
    <t xml:space="preserve">Детектор переносной </t>
  </si>
  <si>
    <t>Переносной одноуровневый.                                                                                         Напряжение питания 9В.</t>
  </si>
  <si>
    <t>Детектор переносной многоуровневый</t>
  </si>
  <si>
    <t>Переносной многоуровневый.                                                                  Напряжение питания 9В.</t>
  </si>
  <si>
    <t xml:space="preserve">Детектор стационарный двухканальный </t>
  </si>
  <si>
    <t>Стационарный двухканальный  одноуровневый.                                                            Напряжение питания 220В.</t>
  </si>
  <si>
    <t xml:space="preserve">Детектор стационарный двухканальный многоуровневый </t>
  </si>
  <si>
    <t>Стационарный двухканальный  многоуровневый.                                       Напряжение питания 220В.</t>
  </si>
  <si>
    <t xml:space="preserve">Детектор стационарный четырехканальный </t>
  </si>
  <si>
    <t>Стационарный четырехканальный  одноуровневый.                                                     Напряжение питания 220В.</t>
  </si>
  <si>
    <t xml:space="preserve">Детектор стационарный четырехканальный многоуровневый </t>
  </si>
  <si>
    <t>Стационарный четырехканальный  многоуровневый.                                           Напряжение питания 220В.</t>
  </si>
  <si>
    <t>Стац. двухканальный многоуровневый. С сухим контактом для передачи данных. Напряжение 220В.</t>
  </si>
  <si>
    <t>Детектор стационарный двухканальный многоуровневый с токовым выходом</t>
  </si>
  <si>
    <t>Стац. двухканальный многоуровневый. С токовым выходом  для передачи данных. Напряжение 220В.</t>
  </si>
  <si>
    <t>Детектор стационарный четырехканальный многоуровневый с «сухим контактом»</t>
  </si>
  <si>
    <t>Стационарный четырехканальный  многоуровневый. С сухим контактом для передачи данных. Напряжение 220В.</t>
  </si>
  <si>
    <t xml:space="preserve">Детектор стационарный четырехканальный многоуровневый с «токовым выходом» </t>
  </si>
  <si>
    <t>Стац. четырехканальный многоуровневый. С токовым выходом  для передачи данных. Напряжение 220В.</t>
  </si>
  <si>
    <t>Проверочное устройство</t>
  </si>
  <si>
    <t>ПУ-1</t>
  </si>
  <si>
    <t>Проверочное устройство для детекторов.</t>
  </si>
  <si>
    <t>Терминал</t>
  </si>
  <si>
    <t xml:space="preserve">Переходное устройство </t>
  </si>
  <si>
    <t>«КНЗ»</t>
  </si>
  <si>
    <t>Для защиты от несанкционированного доступа.       Устанавливается на горизонтальной поверхности.</t>
  </si>
  <si>
    <t>«КНС»</t>
  </si>
  <si>
    <t>Для защиты от несанкционированного доступа. Устанавливается на вертикальной поверхности.</t>
  </si>
  <si>
    <t xml:space="preserve">Комплект инструментов для монтажа системы ОДК </t>
  </si>
  <si>
    <t>«МРК-05»</t>
  </si>
  <si>
    <t>Набор инструментов и расходных материалов для монтажа и ремонта системы ОДК.</t>
  </si>
  <si>
    <t>Комплект инструментов для заделки стыков</t>
  </si>
  <si>
    <t>«МРК-06»</t>
  </si>
  <si>
    <t>Набор инструментов и расходных материалов для монтажа муфт на стыках трубопровода.</t>
  </si>
  <si>
    <t xml:space="preserve">Аппарат для заварки пробок </t>
  </si>
  <si>
    <t>«POLYS P-1а 850W SOLO»</t>
  </si>
  <si>
    <t>Для вварки пробок ПЗ-25 в муфту, нагрев U=220В.</t>
  </si>
  <si>
    <t>Насадка для заварки пробок</t>
  </si>
  <si>
    <t>Для прогрева пробки ПЗ-25 и отверстия муфты.                                    На аппарат "POLYS P-1а".</t>
  </si>
  <si>
    <t>Клещи обжимные</t>
  </si>
  <si>
    <t>Для опресовки обжимных втулок.</t>
  </si>
  <si>
    <t>Паяльник газовый переносной</t>
  </si>
  <si>
    <t>«Auto КТ-2912»</t>
  </si>
  <si>
    <t>Для пайки сигнальных проводников. Со стабилизатором пламени.</t>
  </si>
  <si>
    <t>«ТКТ-9607»</t>
  </si>
  <si>
    <t>Для пайки сигнальных проводников.</t>
  </si>
  <si>
    <t>Стриппер</t>
  </si>
  <si>
    <t>Для снятия изоляции с кабеля и кабельных жил</t>
  </si>
  <si>
    <t>Валик прикаточный</t>
  </si>
  <si>
    <t>Для прикатки термоусадочной ленты.</t>
  </si>
  <si>
    <t>Опрессовыватель</t>
  </si>
  <si>
    <t>Для проверки герметичности усадки муфты.</t>
  </si>
  <si>
    <t>Фиксатор пробок заварочных</t>
  </si>
  <si>
    <t>Для установки расплавленной пробки ПЗ-25 в отверстие.</t>
  </si>
  <si>
    <t>Завариватель пробок стальной</t>
  </si>
  <si>
    <t>Для вварки пробок ПЗ-25 в муфту, нагрев горелкой ГВ-500.</t>
  </si>
  <si>
    <t xml:space="preserve">Горелка газовоздушная </t>
  </si>
  <si>
    <t>«ГВ-500»</t>
  </si>
  <si>
    <t>Для нагрева/усадки муфты.</t>
  </si>
  <si>
    <t>«FLUKE 1507»</t>
  </si>
  <si>
    <t xml:space="preserve">Импульсный рефлектометр </t>
  </si>
  <si>
    <t>«Рейс-305»</t>
  </si>
  <si>
    <t>Комплект оборудования</t>
  </si>
  <si>
    <t>ДПС-GSM.220/ТВ</t>
  </si>
  <si>
    <t>Комплект оборудования на основе "ДПС-2АМ/220" с модулем "МД-ТВ", GSM-контроллером и питанием 220В.</t>
  </si>
  <si>
    <t>ДПС-GSM.А/С</t>
  </si>
  <si>
    <t>Комплект автономного оборудования на основе "ДПС-2АМ/А" с GSM-контроллером и автономным питанием от солнечной батареи.</t>
  </si>
  <si>
    <t>ДПС-GSM.А/Б</t>
  </si>
  <si>
    <t>Комплект автономного оборудования на основе "ДПС-2АМ/А" с GSM-контроллером и автономным питанием от "блока батарей".</t>
  </si>
  <si>
    <t>ДПС-220/СК</t>
  </si>
  <si>
    <t>Комплект оборудования на основе "ДПС-2АМ/220" с модулем "МД-СК", без GSM-контроллера и питанием 220В.</t>
  </si>
  <si>
    <t>ДПС-220/ТВ</t>
  </si>
  <si>
    <t>GSM.220/ТВ</t>
  </si>
  <si>
    <t>Комплект оборудования для интеграции его с "ДПС-2АМ/220" через модуль "МД-ТВ", с GSM-контроллером и питанием 220В.</t>
  </si>
  <si>
    <t xml:space="preserve"> Модуль диспетчеризации </t>
  </si>
  <si>
    <t>МД-ТВ</t>
  </si>
  <si>
    <t>Модуль диспетчеризации "Токовый выход"</t>
  </si>
  <si>
    <t>МД-СК</t>
  </si>
  <si>
    <t>Модуль диспетчеризации "Сухой контакт"</t>
  </si>
  <si>
    <t>GSM-модем</t>
  </si>
  <si>
    <t>RGM-M12-AR</t>
  </si>
  <si>
    <t>Устанавливается на Пульте Диспетчера. SIM-карту предоставляет Заказчик.</t>
  </si>
  <si>
    <t>Контроллер</t>
  </si>
  <si>
    <t>CCU825-S-AE-PC</t>
  </si>
  <si>
    <t>Устанавливается в точке контроля. 8 аналоговых (цифровых) входов. SIM-карту предоставляет Заказчик.</t>
  </si>
  <si>
    <t>Солнечная панель с мачтой</t>
  </si>
  <si>
    <t>Источник питания для комплекта оборудования «ДПС-GSM.A/C».</t>
  </si>
  <si>
    <t>Аккумуляторная батарея</t>
  </si>
  <si>
    <t>Буферный аккумулятор для питания автономного комплекта «ДПС-GSM.A/C».</t>
  </si>
  <si>
    <t>Блок батарей</t>
  </si>
  <si>
    <t>Сменный источник питания для комплекта оборудования «ДПС-GSM.A/Б».</t>
  </si>
  <si>
    <t>Счетчик электроэнергии</t>
  </si>
  <si>
    <t>Счетчик для индивидуального учета потребляемой электроэнергии комплектами оборудования.</t>
  </si>
  <si>
    <t>Выключатель автоматический</t>
  </si>
  <si>
    <t>16А-2P</t>
  </si>
  <si>
    <t>Автоматический выключатель.</t>
  </si>
  <si>
    <t xml:space="preserve">Пробка воздушная </t>
  </si>
  <si>
    <t>«ПВ-25»</t>
  </si>
  <si>
    <t>Для стравливания воздуха из муфты.</t>
  </si>
  <si>
    <t xml:space="preserve">Пробка заварочная </t>
  </si>
  <si>
    <t>«ПЗ-25»</t>
  </si>
  <si>
    <t>Для запайки отверстий в муфте.</t>
  </si>
  <si>
    <t xml:space="preserve">Держатель провода </t>
  </si>
  <si>
    <t>«СКП»</t>
  </si>
  <si>
    <t>Для фиксации сигнального провода в стыке.</t>
  </si>
  <si>
    <t>Втулка обжимная медная</t>
  </si>
  <si>
    <t>B1</t>
  </si>
  <si>
    <t>Для соединения проводов "встык", dвн.=1,7мм, L=15мм.</t>
  </si>
  <si>
    <t>Баллон газовый сменный</t>
  </si>
  <si>
    <t>Для переносного газ. паяльника. Для пайки сигнальных проводов V= 250/227 гр.</t>
  </si>
  <si>
    <t xml:space="preserve">Сигнальная лента </t>
  </si>
  <si>
    <t>«Внимание Теплосеть!»</t>
  </si>
  <si>
    <t>Для идентификации подземных трубопроводов. 200мм х 250м</t>
  </si>
  <si>
    <t xml:space="preserve">Припой </t>
  </si>
  <si>
    <t>«ПОС-61»</t>
  </si>
  <si>
    <t>Для спайки сигнальных проводников. С канифолью. D=2 мм. Масса 100 гр.</t>
  </si>
  <si>
    <t>Флюс-гель</t>
  </si>
  <si>
    <t>«ТТ-20»</t>
  </si>
  <si>
    <t>Для спайки сигнальных проводников. Коррозионно неактивный. Масса 20 гр.</t>
  </si>
  <si>
    <t>«ТТ-500»</t>
  </si>
  <si>
    <t>Для спайки сигнальных проводников. Коррозионно неактивный. Масса 500 гр.</t>
  </si>
  <si>
    <t>Комплект удлинения кабеля трехжильного</t>
  </si>
  <si>
    <t>«КУК-3»</t>
  </si>
  <si>
    <t>Для наращивания трехжильного кабеля NYM 3 х 1.5 (втулки, кабель, трубки термоусаживаемые, изолента).</t>
  </si>
  <si>
    <t xml:space="preserve">Комплект удлинения кабеля пятижильного </t>
  </si>
  <si>
    <t>«КУК-5»</t>
  </si>
  <si>
    <t>Для наращивания пятижильного кабеля NYM 5 х 1.5 (втулки, кабель, трубки термоусаживаемые, изолента).</t>
  </si>
  <si>
    <t>Кабель трехжильный</t>
  </si>
  <si>
    <t>«NYM 3 х 1.5»</t>
  </si>
  <si>
    <t>м</t>
  </si>
  <si>
    <t>Трехжильный кабель. Для терминалов «КТ-11, 12, 13, 14, 15, 15/Ш».</t>
  </si>
  <si>
    <t xml:space="preserve">Кабель пятижильный </t>
  </si>
  <si>
    <t>«NYM 5 х 1.5»</t>
  </si>
  <si>
    <t>Пятижильный кабель. Для терминалов «КТ-12, 12/Ш».</t>
  </si>
  <si>
    <t>Адгезивная лента 40 мм</t>
  </si>
  <si>
    <t>40х2 мм, бухта 30 м</t>
  </si>
  <si>
    <t>Лента термоусадочная 150 мм</t>
  </si>
  <si>
    <t>225х2 мм, бухта 30 м</t>
  </si>
  <si>
    <t>Замковая пластина 150 мм</t>
  </si>
  <si>
    <t>225х100 мм</t>
  </si>
  <si>
    <t>Сварной кабельный вывод трехжильный</t>
  </si>
  <si>
    <t>СКВ-3</t>
  </si>
  <si>
    <t>Для герметичного вывода кабеля из п/э оболочки.</t>
  </si>
  <si>
    <t>Сварной кабельный вывод пятижильный</t>
  </si>
  <si>
    <t>СКВ-5</t>
  </si>
  <si>
    <t>Клещи для СКВ</t>
  </si>
  <si>
    <t>Для удерживания сварного кабельного вывода во время его разогрева и для установки его в п/э оболочку.</t>
  </si>
  <si>
    <t>Насадка для заварки СКВ</t>
  </si>
  <si>
    <t>Предназначена для разогрева поверхностей свариваемых элементов (оболочки и сварного кабельного вывода).</t>
  </si>
  <si>
    <t>Сверло 3 мм</t>
  </si>
  <si>
    <t>Для сверления отверстия в п/э оболочке и крайнем центраторе преред их соединением с помощью шурупов.</t>
  </si>
  <si>
    <t>Сверло "фоснера"</t>
  </si>
  <si>
    <t>Предназначено для сверления отверстия в п/э оболочке под сварной кабельный вывод.</t>
  </si>
  <si>
    <t>Диаметр, мм</t>
  </si>
  <si>
    <t>Цена, тг.</t>
  </si>
  <si>
    <t>57/125</t>
  </si>
  <si>
    <t>57/140</t>
  </si>
  <si>
    <t>76/140</t>
  </si>
  <si>
    <t>76/160</t>
  </si>
  <si>
    <t>89/160</t>
  </si>
  <si>
    <t>89/180</t>
  </si>
  <si>
    <t>108/180</t>
  </si>
  <si>
    <t>108/200</t>
  </si>
  <si>
    <t>114/180</t>
  </si>
  <si>
    <t>114/200</t>
  </si>
  <si>
    <t>133/225</t>
  </si>
  <si>
    <t>133/250</t>
  </si>
  <si>
    <t>159/250</t>
  </si>
  <si>
    <t>159/280</t>
  </si>
  <si>
    <t>219/315</t>
  </si>
  <si>
    <t>219/355</t>
  </si>
  <si>
    <t>273/400</t>
  </si>
  <si>
    <t>273/450</t>
  </si>
  <si>
    <t>325/450</t>
  </si>
  <si>
    <t>325/500</t>
  </si>
  <si>
    <t>426/560</t>
  </si>
  <si>
    <t>426/630</t>
  </si>
  <si>
    <t>530/710</t>
  </si>
  <si>
    <t>630/800</t>
  </si>
  <si>
    <t>720/900</t>
  </si>
  <si>
    <t>до 1020</t>
  </si>
  <si>
    <t>45/110</t>
  </si>
  <si>
    <t>Сенка, мм</t>
  </si>
  <si>
    <t>Спирально-навивная труба из ОЦ стали</t>
  </si>
  <si>
    <t>Вес 1м</t>
  </si>
  <si>
    <t>Цены при полной загруске машины 98 м.куб.</t>
  </si>
  <si>
    <r>
      <t xml:space="preserve">ППЭ мат </t>
    </r>
    <r>
      <rPr>
        <b/>
        <sz val="10"/>
        <rFont val="Arial Cyr"/>
        <family val="0"/>
      </rPr>
      <t>15</t>
    </r>
    <r>
      <rPr>
        <sz val="10"/>
        <rFont val="Arial Cyr"/>
        <family val="0"/>
      </rPr>
      <t>х1000х2000</t>
    </r>
  </si>
  <si>
    <t>ППЭ мат 40х1000х2000</t>
  </si>
  <si>
    <t>Толщина стенки (мм)</t>
  </si>
  <si>
    <t>Диаметр стальной трубы     (мм)</t>
  </si>
  <si>
    <t xml:space="preserve">                     100027, Казахстан, г. Караганда.</t>
  </si>
  <si>
    <t xml:space="preserve">                     Тел./факс: +7 (7212) 56 39 85, 51 84 07</t>
  </si>
  <si>
    <t xml:space="preserve">           100027, Казахстан, г. Караганда.</t>
  </si>
  <si>
    <t xml:space="preserve">           Тел./факс: +7 (7212) 56 39 85, 51 84 07</t>
  </si>
  <si>
    <t>Цена в тенге с НДС</t>
  </si>
  <si>
    <t xml:space="preserve">                     Карагандинская фабрика труб</t>
  </si>
  <si>
    <t>Мегаометр цифровой тестер</t>
  </si>
  <si>
    <t>Аналог "АМ-2002". UNI-TUT511</t>
  </si>
  <si>
    <t xml:space="preserve">шт. </t>
  </si>
  <si>
    <t>м.п</t>
  </si>
  <si>
    <t xml:space="preserve">            Карагандинская фабрика труб</t>
  </si>
  <si>
    <t xml:space="preserve">                     ул. Толепова, 10/3</t>
  </si>
  <si>
    <t>ул. Толепова, 10/3</t>
  </si>
  <si>
    <t>НПЭ мат 45х1000х2000</t>
  </si>
  <si>
    <t>SDR 33</t>
  </si>
  <si>
    <t>SDR 41</t>
  </si>
  <si>
    <t>5 атм.</t>
  </si>
  <si>
    <t>4 атм.</t>
  </si>
  <si>
    <t>Внимание! Изминение цен. Присылайте запрос на почту!</t>
  </si>
  <si>
    <t>Центраторы - звездочки</t>
  </si>
  <si>
    <t>Высота ножки</t>
  </si>
  <si>
    <t>Цена в тг.</t>
  </si>
  <si>
    <t>Цены без НДС</t>
  </si>
  <si>
    <t>Центраторы - сегменты</t>
  </si>
  <si>
    <t>Возможно производство из сырья заказчика.</t>
  </si>
  <si>
    <t>Гибкие цены.</t>
  </si>
  <si>
    <t>НПЭ мат 45х1200х2000</t>
  </si>
  <si>
    <t>НПЭ мат 45х1400х2000</t>
  </si>
  <si>
    <t>Манжета стенового ввода</t>
  </si>
  <si>
    <t>д125</t>
  </si>
  <si>
    <t>д140</t>
  </si>
  <si>
    <t>д180</t>
  </si>
  <si>
    <t>Преднозначены для предотвращения трения ПЭ обололчки о гильзы</t>
  </si>
  <si>
    <t>при прохождении трубопровода через</t>
  </si>
  <si>
    <t>фундаменты зданий и сооружений.</t>
  </si>
  <si>
    <t>Ст 20 ГОСТ 10705-80, 10704-91</t>
  </si>
  <si>
    <t>12 апреля 2017 г.</t>
  </si>
  <si>
    <t>7 сентября 2017 г.</t>
  </si>
  <si>
    <t>7 сенября 2017 г.</t>
  </si>
  <si>
    <t xml:space="preserve">                     Тел./факс: +7 (7212) 56 39 85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</si>
</sst>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.00;[Red]0.00"/>
    <numFmt numFmtId="174" formatCode="0.0"/>
    <numFmt numFmtId="175" formatCode="#,##0.0"/>
    <numFmt numFmtId="176" formatCode="_-* #,##0.00\ _T_L_-;\-* #,##0.00\ _T_L_-;_-* &quot;-&quot;??\ _T_L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Т-43F]#,##0.00;[Red][$Т-43F]#,##0.00"/>
  </numFmts>
  <fonts count="4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color indexed="12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8"/>
      <name val="Times New Roman"/>
      <family val="1"/>
    </font>
    <font>
      <sz val="11"/>
      <color indexed="8"/>
      <name val="Arial"/>
      <family val="2"/>
    </font>
    <font>
      <sz val="10"/>
      <color indexed="10"/>
      <name val="Arial"/>
      <family val="2"/>
    </font>
    <font>
      <sz val="10"/>
      <color indexed="10"/>
      <name val="Arial Cyr"/>
      <family val="0"/>
    </font>
    <font>
      <sz val="10"/>
      <color indexed="8"/>
      <name val="Arial"/>
      <family val="2"/>
    </font>
    <font>
      <b/>
      <sz val="9"/>
      <color indexed="8"/>
      <name val="Calibri"/>
      <family val="2"/>
    </font>
    <font>
      <sz val="10"/>
      <color indexed="8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b/>
      <sz val="10"/>
      <name val="Calibri"/>
      <family val="2"/>
    </font>
    <font>
      <sz val="10"/>
      <name val="Calibri"/>
      <family val="2"/>
    </font>
    <font>
      <sz val="9"/>
      <name val="Arial Cyr"/>
      <family val="0"/>
    </font>
    <font>
      <i/>
      <sz val="9"/>
      <name val="Arial Cyr"/>
      <family val="0"/>
    </font>
    <font>
      <sz val="10"/>
      <color indexed="8"/>
      <name val="Calibri"/>
      <family val="2"/>
    </font>
    <font>
      <b/>
      <sz val="9"/>
      <name val="Arial Cyr"/>
      <family val="0"/>
    </font>
    <font>
      <b/>
      <u val="single"/>
      <sz val="10"/>
      <color indexed="12"/>
      <name val="Arial"/>
      <family val="2"/>
    </font>
    <font>
      <sz val="10"/>
      <color indexed="63"/>
      <name val="Arial"/>
      <family val="2"/>
    </font>
    <font>
      <b/>
      <sz val="8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0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1" borderId="7" applyNumberFormat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4" borderId="0" applyNumberFormat="0" applyBorder="0" applyAlignment="0" applyProtection="0"/>
  </cellStyleXfs>
  <cellXfs count="255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3" fontId="0" fillId="0" borderId="11" xfId="0" applyNumberFormat="1" applyBorder="1" applyAlignment="1">
      <alignment horizontal="center"/>
    </xf>
    <xf numFmtId="3" fontId="2" fillId="0" borderId="0" xfId="0" applyNumberFormat="1" applyFont="1" applyBorder="1" applyAlignment="1">
      <alignment wrapText="1"/>
    </xf>
    <xf numFmtId="3" fontId="0" fillId="0" borderId="0" xfId="0" applyNumberFormat="1" applyFont="1" applyBorder="1" applyAlignment="1">
      <alignment vertical="center" wrapText="1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vertical="center" wrapText="1"/>
    </xf>
    <xf numFmtId="3" fontId="2" fillId="0" borderId="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Alignment="1">
      <alignment/>
    </xf>
    <xf numFmtId="0" fontId="5" fillId="0" borderId="0" xfId="0" applyNumberFormat="1" applyFont="1" applyFill="1" applyBorder="1" applyAlignment="1" applyProtection="1">
      <alignment vertical="top"/>
      <protection/>
    </xf>
    <xf numFmtId="0" fontId="2" fillId="0" borderId="0" xfId="0" applyFont="1" applyBorder="1" applyAlignment="1">
      <alignment horizontal="right"/>
    </xf>
    <xf numFmtId="3" fontId="0" fillId="0" borderId="0" xfId="0" applyNumberFormat="1" applyAlignment="1">
      <alignment horizontal="right"/>
    </xf>
    <xf numFmtId="0" fontId="5" fillId="0" borderId="1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5" fillId="0" borderId="12" xfId="0" applyFont="1" applyBorder="1" applyAlignment="1">
      <alignment horizontal="right" wrapText="1"/>
    </xf>
    <xf numFmtId="0" fontId="5" fillId="0" borderId="10" xfId="0" applyFont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left"/>
    </xf>
    <xf numFmtId="0" fontId="5" fillId="20" borderId="11" xfId="0" applyFont="1" applyFill="1" applyBorder="1" applyAlignment="1">
      <alignment vertical="top" wrapText="1"/>
    </xf>
    <xf numFmtId="0" fontId="5" fillId="20" borderId="10" xfId="0" applyFont="1" applyFill="1" applyBorder="1" applyAlignment="1">
      <alignment vertical="top" wrapText="1"/>
    </xf>
    <xf numFmtId="0" fontId="5" fillId="20" borderId="10" xfId="0" applyFont="1" applyFill="1" applyBorder="1" applyAlignment="1">
      <alignment horizontal="center" vertical="top" wrapText="1"/>
    </xf>
    <xf numFmtId="0" fontId="5" fillId="20" borderId="10" xfId="0" applyFont="1" applyFill="1" applyBorder="1" applyAlignment="1">
      <alignment horizontal="center" wrapText="1"/>
    </xf>
    <xf numFmtId="0" fontId="5" fillId="20" borderId="12" xfId="0" applyFont="1" applyFill="1" applyBorder="1" applyAlignment="1">
      <alignment horizontal="center" wrapText="1"/>
    </xf>
    <xf numFmtId="0" fontId="5" fillId="20" borderId="10" xfId="0" applyFont="1" applyFill="1" applyBorder="1" applyAlignment="1">
      <alignment wrapText="1"/>
    </xf>
    <xf numFmtId="0" fontId="5" fillId="20" borderId="12" xfId="0" applyFont="1" applyFill="1" applyBorder="1" applyAlignment="1">
      <alignment horizontal="right" wrapText="1"/>
    </xf>
    <xf numFmtId="0" fontId="5" fillId="20" borderId="10" xfId="0" applyFont="1" applyFill="1" applyBorder="1" applyAlignment="1">
      <alignment horizontal="right" wrapText="1"/>
    </xf>
    <xf numFmtId="0" fontId="5" fillId="20" borderId="13" xfId="0" applyFont="1" applyFill="1" applyBorder="1" applyAlignment="1">
      <alignment vertical="top" wrapText="1"/>
    </xf>
    <xf numFmtId="0" fontId="5" fillId="20" borderId="14" xfId="0" applyFont="1" applyFill="1" applyBorder="1" applyAlignment="1">
      <alignment vertical="top" wrapText="1"/>
    </xf>
    <xf numFmtId="0" fontId="5" fillId="20" borderId="14" xfId="0" applyFont="1" applyFill="1" applyBorder="1" applyAlignment="1">
      <alignment horizontal="center" wrapText="1"/>
    </xf>
    <xf numFmtId="0" fontId="5" fillId="20" borderId="14" xfId="0" applyFont="1" applyFill="1" applyBorder="1" applyAlignment="1">
      <alignment wrapText="1"/>
    </xf>
    <xf numFmtId="0" fontId="5" fillId="20" borderId="14" xfId="0" applyFont="1" applyFill="1" applyBorder="1" applyAlignment="1">
      <alignment horizontal="right" wrapText="1"/>
    </xf>
    <xf numFmtId="0" fontId="5" fillId="20" borderId="15" xfId="0" applyFont="1" applyFill="1" applyBorder="1" applyAlignment="1">
      <alignment horizontal="right" wrapText="1"/>
    </xf>
    <xf numFmtId="0" fontId="6" fillId="0" borderId="0" xfId="0" applyNumberFormat="1" applyFont="1" applyFill="1" applyBorder="1" applyAlignment="1" applyProtection="1">
      <alignment vertical="top"/>
      <protection/>
    </xf>
    <xf numFmtId="0" fontId="6" fillId="0" borderId="0" xfId="0" applyFont="1" applyAlignment="1">
      <alignment horizontal="left"/>
    </xf>
    <xf numFmtId="0" fontId="11" fillId="0" borderId="10" xfId="0" applyFont="1" applyBorder="1" applyAlignment="1">
      <alignment vertical="top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left"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1" fillId="0" borderId="10" xfId="0" applyFont="1" applyBorder="1" applyAlignment="1">
      <alignment horizontal="center" vertical="top"/>
    </xf>
    <xf numFmtId="0" fontId="11" fillId="0" borderId="10" xfId="0" applyFont="1" applyFill="1" applyBorder="1" applyAlignment="1">
      <alignment horizontal="center" vertical="top"/>
    </xf>
    <xf numFmtId="0" fontId="5" fillId="0" borderId="1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1" fillId="0" borderId="11" xfId="0" applyFont="1" applyBorder="1" applyAlignment="1">
      <alignment vertical="top"/>
    </xf>
    <xf numFmtId="0" fontId="5" fillId="0" borderId="12" xfId="0" applyFont="1" applyBorder="1" applyAlignment="1">
      <alignment horizontal="center"/>
    </xf>
    <xf numFmtId="0" fontId="11" fillId="0" borderId="11" xfId="0" applyFont="1" applyFill="1" applyBorder="1" applyAlignment="1">
      <alignment vertical="top"/>
    </xf>
    <xf numFmtId="0" fontId="11" fillId="0" borderId="13" xfId="0" applyFont="1" applyFill="1" applyBorder="1" applyAlignment="1">
      <alignment vertical="top"/>
    </xf>
    <xf numFmtId="0" fontId="5" fillId="0" borderId="14" xfId="0" applyFont="1" applyBorder="1" applyAlignment="1">
      <alignment horizontal="center"/>
    </xf>
    <xf numFmtId="0" fontId="11" fillId="0" borderId="14" xfId="0" applyFont="1" applyFill="1" applyBorder="1" applyAlignment="1">
      <alignment vertical="top"/>
    </xf>
    <xf numFmtId="0" fontId="5" fillId="0" borderId="15" xfId="0" applyFont="1" applyBorder="1" applyAlignment="1">
      <alignment horizontal="center"/>
    </xf>
    <xf numFmtId="0" fontId="12" fillId="20" borderId="10" xfId="0" applyFont="1" applyFill="1" applyBorder="1" applyAlignment="1">
      <alignment vertical="top" wrapText="1"/>
    </xf>
    <xf numFmtId="0" fontId="12" fillId="20" borderId="10" xfId="0" applyFont="1" applyFill="1" applyBorder="1" applyAlignment="1">
      <alignment horizontal="center" vertical="top" wrapText="1"/>
    </xf>
    <xf numFmtId="0" fontId="12" fillId="20" borderId="12" xfId="0" applyFont="1" applyFill="1" applyBorder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20" borderId="10" xfId="0" applyFont="1" applyFill="1" applyBorder="1" applyAlignment="1">
      <alignment horizontal="center" wrapText="1"/>
    </xf>
    <xf numFmtId="0" fontId="12" fillId="20" borderId="14" xfId="0" applyFont="1" applyFill="1" applyBorder="1" applyAlignment="1">
      <alignment vertical="top" wrapText="1"/>
    </xf>
    <xf numFmtId="3" fontId="0" fillId="0" borderId="10" xfId="0" applyNumberFormat="1" applyFont="1" applyFill="1" applyBorder="1" applyAlignment="1">
      <alignment horizontal="center"/>
    </xf>
    <xf numFmtId="14" fontId="6" fillId="0" borderId="0" xfId="0" applyNumberFormat="1" applyFont="1" applyAlignment="1">
      <alignment/>
    </xf>
    <xf numFmtId="3" fontId="13" fillId="0" borderId="10" xfId="0" applyNumberFormat="1" applyFont="1" applyFill="1" applyBorder="1" applyAlignment="1">
      <alignment horizontal="center"/>
    </xf>
    <xf numFmtId="3" fontId="7" fillId="0" borderId="0" xfId="42" applyNumberFormat="1" applyFont="1" applyAlignment="1" applyProtection="1">
      <alignment horizontal="right"/>
      <protection/>
    </xf>
    <xf numFmtId="3" fontId="2" fillId="0" borderId="0" xfId="0" applyNumberFormat="1" applyFont="1" applyAlignment="1">
      <alignment horizontal="right"/>
    </xf>
    <xf numFmtId="0" fontId="7" fillId="0" borderId="0" xfId="42" applyFont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4" fontId="6" fillId="0" borderId="0" xfId="0" applyNumberFormat="1" applyFont="1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0" fillId="0" borderId="0" xfId="53" applyBorder="1">
      <alignment/>
      <protection/>
    </xf>
    <xf numFmtId="0" fontId="10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wrapText="1"/>
    </xf>
    <xf numFmtId="3" fontId="0" fillId="0" borderId="0" xfId="53" applyNumberFormat="1" applyBorder="1">
      <alignment/>
      <protection/>
    </xf>
    <xf numFmtId="0" fontId="0" fillId="23" borderId="0" xfId="0" applyFill="1" applyBorder="1" applyAlignment="1">
      <alignment horizontal="center"/>
    </xf>
    <xf numFmtId="14" fontId="2" fillId="0" borderId="0" xfId="0" applyNumberFormat="1" applyFont="1" applyFill="1" applyAlignment="1">
      <alignment horizontal="left"/>
    </xf>
    <xf numFmtId="3" fontId="5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left"/>
    </xf>
    <xf numFmtId="3" fontId="10" fillId="0" borderId="0" xfId="0" applyNumberFormat="1" applyFont="1" applyBorder="1" applyAlignment="1">
      <alignment horizontal="center" vertical="top" wrapText="1"/>
    </xf>
    <xf numFmtId="0" fontId="3" fillId="0" borderId="0" xfId="42" applyAlignment="1" applyProtection="1">
      <alignment horizontal="right"/>
      <protection/>
    </xf>
    <xf numFmtId="3" fontId="0" fillId="0" borderId="10" xfId="0" applyNumberFormat="1" applyFont="1" applyBorder="1" applyAlignment="1">
      <alignment horizontal="center"/>
    </xf>
    <xf numFmtId="3" fontId="3" fillId="0" borderId="0" xfId="42" applyNumberFormat="1" applyAlignment="1" applyProtection="1">
      <alignment horizontal="right"/>
      <protection/>
    </xf>
    <xf numFmtId="0" fontId="4" fillId="0" borderId="10" xfId="0" applyFont="1" applyFill="1" applyBorder="1" applyAlignment="1">
      <alignment horizontal="center" vertical="center" wrapText="1" shrinkToFit="1"/>
    </xf>
    <xf numFmtId="0" fontId="17" fillId="0" borderId="0" xfId="0" applyFont="1" applyAlignment="1">
      <alignment horizontal="left"/>
    </xf>
    <xf numFmtId="0" fontId="19" fillId="24" borderId="10" xfId="0" applyFont="1" applyFill="1" applyBorder="1" applyAlignment="1" applyProtection="1">
      <alignment horizontal="center"/>
      <protection/>
    </xf>
    <xf numFmtId="0" fontId="20" fillId="8" borderId="10" xfId="0" applyNumberFormat="1" applyFont="1" applyFill="1" applyBorder="1" applyAlignment="1" applyProtection="1">
      <alignment horizontal="center" vertical="top"/>
      <protection/>
    </xf>
    <xf numFmtId="0" fontId="20" fillId="24" borderId="10" xfId="0" applyNumberFormat="1" applyFont="1" applyFill="1" applyBorder="1" applyAlignment="1" applyProtection="1">
      <alignment horizontal="center" vertical="top"/>
      <protection/>
    </xf>
    <xf numFmtId="0" fontId="20" fillId="24" borderId="10" xfId="0" applyFont="1" applyFill="1" applyBorder="1" applyAlignment="1" applyProtection="1">
      <alignment horizontal="center" vertical="center"/>
      <protection/>
    </xf>
    <xf numFmtId="0" fontId="20" fillId="25" borderId="19" xfId="0" applyNumberFormat="1" applyFont="1" applyFill="1" applyBorder="1" applyAlignment="1" applyProtection="1">
      <alignment horizontal="center" vertical="center"/>
      <protection/>
    </xf>
    <xf numFmtId="0" fontId="21" fillId="0" borderId="10" xfId="0" applyFont="1" applyBorder="1" applyAlignment="1" applyProtection="1">
      <alignment/>
      <protection locked="0"/>
    </xf>
    <xf numFmtId="0" fontId="22" fillId="0" borderId="19" xfId="0" applyFont="1" applyBorder="1" applyAlignment="1" applyProtection="1">
      <alignment horizontal="center"/>
      <protection locked="0"/>
    </xf>
    <xf numFmtId="0" fontId="20" fillId="26" borderId="10" xfId="0" applyNumberFormat="1" applyFont="1" applyFill="1" applyBorder="1" applyAlignment="1" applyProtection="1">
      <alignment horizontal="center" vertical="top"/>
      <protection/>
    </xf>
    <xf numFmtId="0" fontId="20" fillId="16" borderId="10" xfId="0" applyNumberFormat="1" applyFont="1" applyFill="1" applyBorder="1" applyAlignment="1" applyProtection="1">
      <alignment horizontal="center" vertical="top"/>
      <protection/>
    </xf>
    <xf numFmtId="0" fontId="23" fillId="25" borderId="19" xfId="0" applyNumberFormat="1" applyFont="1" applyFill="1" applyBorder="1" applyAlignment="1" applyProtection="1">
      <alignment horizontal="center" vertical="center"/>
      <protection/>
    </xf>
    <xf numFmtId="0" fontId="20" fillId="25" borderId="20" xfId="0" applyNumberFormat="1" applyFont="1" applyFill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/>
      <protection locked="0"/>
    </xf>
    <xf numFmtId="0" fontId="0" fillId="0" borderId="10" xfId="0" applyFill="1" applyBorder="1" applyAlignment="1">
      <alignment horizontal="center" vertical="center"/>
    </xf>
    <xf numFmtId="0" fontId="24" fillId="0" borderId="10" xfId="0" applyFont="1" applyBorder="1" applyAlignment="1" applyProtection="1">
      <alignment/>
      <protection locked="0"/>
    </xf>
    <xf numFmtId="0" fontId="24" fillId="0" borderId="10" xfId="0" applyFont="1" applyBorder="1" applyAlignment="1" applyProtection="1">
      <alignment horizontal="center" vertical="center"/>
      <protection locked="0"/>
    </xf>
    <xf numFmtId="0" fontId="24" fillId="0" borderId="19" xfId="0" applyFont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/>
    </xf>
    <xf numFmtId="0" fontId="20" fillId="10" borderId="10" xfId="0" applyFont="1" applyFill="1" applyBorder="1" applyAlignment="1" applyProtection="1">
      <alignment horizontal="center"/>
      <protection/>
    </xf>
    <xf numFmtId="0" fontId="20" fillId="24" borderId="10" xfId="0" applyFont="1" applyFill="1" applyBorder="1" applyAlignment="1" applyProtection="1">
      <alignment horizontal="center" vertical="center" wrapText="1"/>
      <protection/>
    </xf>
    <xf numFmtId="0" fontId="20" fillId="25" borderId="10" xfId="0" applyFont="1" applyFill="1" applyBorder="1" applyAlignment="1" applyProtection="1">
      <alignment horizontal="center" vertical="center" wrapText="1"/>
      <protection/>
    </xf>
    <xf numFmtId="0" fontId="19" fillId="24" borderId="10" xfId="0" applyFont="1" applyFill="1" applyBorder="1" applyAlignment="1" applyProtection="1">
      <alignment horizontal="center" vertical="center" wrapText="1"/>
      <protection/>
    </xf>
    <xf numFmtId="0" fontId="20" fillId="10" borderId="10" xfId="0" applyFont="1" applyFill="1" applyBorder="1" applyAlignment="1" applyProtection="1">
      <alignment horizontal="center"/>
      <protection/>
    </xf>
    <xf numFmtId="37" fontId="19" fillId="24" borderId="10" xfId="0" applyNumberFormat="1" applyFont="1" applyFill="1" applyBorder="1" applyAlignment="1" applyProtection="1">
      <alignment horizontal="center" vertical="center"/>
      <protection/>
    </xf>
    <xf numFmtId="3" fontId="0" fillId="0" borderId="10" xfId="0" applyNumberFormat="1" applyFon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3" fontId="2" fillId="0" borderId="21" xfId="0" applyNumberFormat="1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0" fontId="0" fillId="0" borderId="0" xfId="0" applyAlignment="1">
      <alignment vertical="justify"/>
    </xf>
    <xf numFmtId="3" fontId="6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3" fontId="25" fillId="0" borderId="0" xfId="42" applyNumberFormat="1" applyFont="1" applyAlignment="1" applyProtection="1">
      <alignment horizontal="right"/>
      <protection/>
    </xf>
    <xf numFmtId="0" fontId="6" fillId="0" borderId="0" xfId="0" applyFont="1" applyAlignment="1">
      <alignment horizontal="right"/>
    </xf>
    <xf numFmtId="3" fontId="6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/>
    </xf>
    <xf numFmtId="0" fontId="26" fillId="24" borderId="10" xfId="0" applyFont="1" applyFill="1" applyBorder="1" applyAlignment="1">
      <alignment vertical="top" wrapText="1"/>
    </xf>
    <xf numFmtId="3" fontId="26" fillId="24" borderId="12" xfId="0" applyNumberFormat="1" applyFont="1" applyFill="1" applyBorder="1" applyAlignment="1">
      <alignment vertical="top" wrapText="1"/>
    </xf>
    <xf numFmtId="0" fontId="26" fillId="24" borderId="14" xfId="0" applyFont="1" applyFill="1" applyBorder="1" applyAlignment="1">
      <alignment vertical="top" wrapText="1"/>
    </xf>
    <xf numFmtId="3" fontId="26" fillId="24" borderId="15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5" fillId="0" borderId="14" xfId="0" applyFont="1" applyBorder="1" applyAlignment="1">
      <alignment/>
    </xf>
    <xf numFmtId="3" fontId="5" fillId="0" borderId="15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26" fillId="24" borderId="11" xfId="0" applyFont="1" applyFill="1" applyBorder="1" applyAlignment="1">
      <alignment horizontal="center" vertical="top" wrapText="1"/>
    </xf>
    <xf numFmtId="0" fontId="26" fillId="24" borderId="13" xfId="0" applyFont="1" applyFill="1" applyBorder="1" applyAlignment="1">
      <alignment horizontal="center" vertical="top" wrapText="1"/>
    </xf>
    <xf numFmtId="0" fontId="6" fillId="27" borderId="16" xfId="0" applyFont="1" applyFill="1" applyBorder="1" applyAlignment="1">
      <alignment/>
    </xf>
    <xf numFmtId="0" fontId="6" fillId="27" borderId="17" xfId="0" applyFont="1" applyFill="1" applyBorder="1" applyAlignment="1">
      <alignment/>
    </xf>
    <xf numFmtId="0" fontId="6" fillId="27" borderId="18" xfId="0" applyFont="1" applyFill="1" applyBorder="1" applyAlignment="1">
      <alignment/>
    </xf>
    <xf numFmtId="3" fontId="6" fillId="27" borderId="18" xfId="0" applyNumberFormat="1" applyFont="1" applyFill="1" applyBorder="1" applyAlignment="1">
      <alignment/>
    </xf>
    <xf numFmtId="0" fontId="5" fillId="0" borderId="0" xfId="0" applyNumberFormat="1" applyFont="1" applyFill="1" applyBorder="1" applyAlignment="1" applyProtection="1">
      <alignment horizontal="right" vertical="top"/>
      <protection/>
    </xf>
    <xf numFmtId="3" fontId="0" fillId="0" borderId="12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 horizontal="center" vertical="center" wrapText="1"/>
    </xf>
    <xf numFmtId="3" fontId="0" fillId="0" borderId="18" xfId="0" applyNumberFormat="1" applyFont="1" applyFill="1" applyBorder="1" applyAlignment="1">
      <alignment horizontal="center"/>
    </xf>
    <xf numFmtId="3" fontId="27" fillId="0" borderId="0" xfId="0" applyNumberFormat="1" applyFont="1" applyAlignment="1">
      <alignment/>
    </xf>
    <xf numFmtId="3" fontId="27" fillId="0" borderId="0" xfId="0" applyNumberFormat="1" applyFont="1" applyAlignment="1">
      <alignment horizontal="left"/>
    </xf>
    <xf numFmtId="0" fontId="27" fillId="0" borderId="0" xfId="0" applyFont="1" applyAlignment="1">
      <alignment/>
    </xf>
    <xf numFmtId="3" fontId="20" fillId="8" borderId="10" xfId="0" applyNumberFormat="1" applyFont="1" applyFill="1" applyBorder="1" applyAlignment="1">
      <alignment horizontal="right"/>
    </xf>
    <xf numFmtId="3" fontId="20" fillId="0" borderId="10" xfId="0" applyNumberFormat="1" applyFont="1" applyFill="1" applyBorder="1" applyAlignment="1">
      <alignment horizontal="right"/>
    </xf>
    <xf numFmtId="3" fontId="20" fillId="26" borderId="10" xfId="0" applyNumberFormat="1" applyFont="1" applyFill="1" applyBorder="1" applyAlignment="1">
      <alignment horizontal="right"/>
    </xf>
    <xf numFmtId="3" fontId="20" fillId="16" borderId="10" xfId="0" applyNumberFormat="1" applyFont="1" applyFill="1" applyBorder="1" applyAlignment="1">
      <alignment horizontal="right"/>
    </xf>
    <xf numFmtId="3" fontId="20" fillId="10" borderId="1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 applyProtection="1">
      <alignment vertical="top"/>
      <protection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3" fontId="28" fillId="0" borderId="0" xfId="42" applyNumberFormat="1" applyFont="1" applyAlignment="1" applyProtection="1">
      <alignment horizontal="right"/>
      <protection/>
    </xf>
    <xf numFmtId="3" fontId="18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right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20" borderId="10" xfId="0" applyFont="1" applyFill="1" applyBorder="1" applyAlignment="1">
      <alignment horizontal="center" vertical="top" wrapText="1"/>
    </xf>
    <xf numFmtId="0" fontId="6" fillId="2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20" borderId="14" xfId="0" applyFont="1" applyFill="1" applyBorder="1" applyAlignment="1">
      <alignment horizontal="center" wrapText="1"/>
    </xf>
    <xf numFmtId="0" fontId="29" fillId="20" borderId="10" xfId="0" applyFont="1" applyFill="1" applyBorder="1" applyAlignment="1">
      <alignment vertical="top" wrapText="1"/>
    </xf>
    <xf numFmtId="0" fontId="29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29" fillId="20" borderId="14" xfId="0" applyFont="1" applyFill="1" applyBorder="1" applyAlignment="1">
      <alignment vertical="top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7" fillId="20" borderId="10" xfId="0" applyFont="1" applyFill="1" applyBorder="1" applyAlignment="1">
      <alignment horizontal="left" vertical="center" wrapText="1"/>
    </xf>
    <xf numFmtId="3" fontId="27" fillId="2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30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3" fontId="6" fillId="20" borderId="10" xfId="0" applyNumberFormat="1" applyFont="1" applyFill="1" applyBorder="1" applyAlignment="1">
      <alignment horizontal="center" wrapText="1"/>
    </xf>
    <xf numFmtId="3" fontId="6" fillId="0" borderId="10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2" fillId="0" borderId="0" xfId="0" applyNumberFormat="1" applyFont="1" applyBorder="1" applyAlignment="1">
      <alignment horizontal="left" vertical="center" wrapText="1"/>
    </xf>
    <xf numFmtId="3" fontId="2" fillId="0" borderId="11" xfId="0" applyNumberFormat="1" applyFont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3" fontId="0" fillId="0" borderId="10" xfId="53" applyNumberFormat="1" applyFill="1" applyBorder="1" applyAlignment="1">
      <alignment horizontal="center"/>
      <protection/>
    </xf>
    <xf numFmtId="3" fontId="14" fillId="0" borderId="10" xfId="0" applyNumberFormat="1" applyFont="1" applyFill="1" applyBorder="1" applyAlignment="1">
      <alignment horizontal="center" wrapText="1"/>
    </xf>
    <xf numFmtId="3" fontId="13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horizontal="center"/>
    </xf>
    <xf numFmtId="0" fontId="0" fillId="0" borderId="10" xfId="53" applyFill="1" applyBorder="1">
      <alignment/>
      <protection/>
    </xf>
    <xf numFmtId="3" fontId="16" fillId="0" borderId="10" xfId="0" applyNumberFormat="1" applyFont="1" applyFill="1" applyBorder="1" applyAlignment="1">
      <alignment horizontal="center"/>
    </xf>
    <xf numFmtId="3" fontId="2" fillId="0" borderId="23" xfId="0" applyNumberFormat="1" applyFont="1" applyBorder="1" applyAlignment="1">
      <alignment horizontal="center" vertical="center" wrapText="1"/>
    </xf>
    <xf numFmtId="3" fontId="2" fillId="0" borderId="24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left" vertical="center" wrapText="1"/>
    </xf>
    <xf numFmtId="3" fontId="2" fillId="0" borderId="25" xfId="0" applyNumberFormat="1" applyFont="1" applyBorder="1" applyAlignment="1">
      <alignment horizontal="center" vertical="center" wrapText="1"/>
    </xf>
    <xf numFmtId="3" fontId="2" fillId="0" borderId="26" xfId="0" applyNumberFormat="1" applyFont="1" applyBorder="1" applyAlignment="1">
      <alignment horizontal="center" vertical="center" wrapText="1"/>
    </xf>
    <xf numFmtId="3" fontId="2" fillId="0" borderId="27" xfId="0" applyNumberFormat="1" applyFont="1" applyBorder="1" applyAlignment="1">
      <alignment horizontal="center" vertical="center" wrapText="1"/>
    </xf>
    <xf numFmtId="3" fontId="2" fillId="0" borderId="28" xfId="0" applyNumberFormat="1" applyFont="1" applyBorder="1" applyAlignment="1">
      <alignment horizontal="center" vertical="center" wrapText="1"/>
    </xf>
    <xf numFmtId="3" fontId="2" fillId="0" borderId="29" xfId="0" applyNumberFormat="1" applyFont="1" applyBorder="1" applyAlignment="1">
      <alignment horizontal="center" vertical="center" wrapText="1"/>
    </xf>
    <xf numFmtId="3" fontId="2" fillId="0" borderId="30" xfId="0" applyNumberFormat="1" applyFont="1" applyBorder="1" applyAlignment="1">
      <alignment horizontal="center" vertical="center" wrapText="1"/>
    </xf>
    <xf numFmtId="3" fontId="2" fillId="0" borderId="31" xfId="0" applyNumberFormat="1" applyFont="1" applyBorder="1" applyAlignment="1">
      <alignment horizontal="center" vertical="center" wrapText="1"/>
    </xf>
    <xf numFmtId="3" fontId="17" fillId="0" borderId="0" xfId="0" applyNumberFormat="1" applyFont="1" applyAlignment="1">
      <alignment horizontal="left"/>
    </xf>
    <xf numFmtId="3" fontId="18" fillId="0" borderId="0" xfId="0" applyNumberFormat="1" applyFont="1" applyAlignment="1">
      <alignment horizontal="left"/>
    </xf>
    <xf numFmtId="3" fontId="2" fillId="0" borderId="32" xfId="0" applyNumberFormat="1" applyFont="1" applyBorder="1" applyAlignment="1">
      <alignment horizontal="center" vertical="center"/>
    </xf>
    <xf numFmtId="3" fontId="2" fillId="0" borderId="33" xfId="0" applyNumberFormat="1" applyFont="1" applyBorder="1" applyAlignment="1">
      <alignment horizontal="center" vertical="center"/>
    </xf>
    <xf numFmtId="3" fontId="2" fillId="0" borderId="3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left" vertical="center" wrapText="1"/>
    </xf>
    <xf numFmtId="3" fontId="0" fillId="0" borderId="0" xfId="0" applyNumberFormat="1" applyBorder="1" applyAlignment="1">
      <alignment horizontal="center"/>
    </xf>
    <xf numFmtId="0" fontId="0" fillId="0" borderId="10" xfId="0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6" fillId="0" borderId="10" xfId="0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3" fontId="20" fillId="8" borderId="21" xfId="0" applyNumberFormat="1" applyFont="1" applyFill="1" applyBorder="1" applyAlignment="1" applyProtection="1">
      <alignment horizontal="center" vertical="center" wrapText="1"/>
      <protection/>
    </xf>
    <xf numFmtId="3" fontId="20" fillId="8" borderId="35" xfId="0" applyNumberFormat="1" applyFont="1" applyFill="1" applyBorder="1" applyAlignment="1" applyProtection="1">
      <alignment horizontal="center" vertical="center"/>
      <protection/>
    </xf>
    <xf numFmtId="0" fontId="19" fillId="25" borderId="21" xfId="0" applyFont="1" applyFill="1" applyBorder="1" applyAlignment="1" applyProtection="1">
      <alignment horizontal="center"/>
      <protection/>
    </xf>
    <xf numFmtId="0" fontId="19" fillId="25" borderId="29" xfId="0" applyFont="1" applyFill="1" applyBorder="1" applyAlignment="1" applyProtection="1">
      <alignment horizontal="center"/>
      <protection/>
    </xf>
    <xf numFmtId="0" fontId="19" fillId="25" borderId="30" xfId="0" applyFont="1" applyFill="1" applyBorder="1" applyAlignment="1" applyProtection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</xdr:row>
      <xdr:rowOff>57150</xdr:rowOff>
    </xdr:from>
    <xdr:to>
      <xdr:col>1</xdr:col>
      <xdr:colOff>200025</xdr:colOff>
      <xdr:row>3</xdr:row>
      <xdr:rowOff>57150</xdr:rowOff>
    </xdr:to>
    <xdr:pic>
      <xdr:nvPicPr>
        <xdr:cNvPr id="1" name="Рисунок 5" descr="теплострой логотип черный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19075"/>
          <a:ext cx="4286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28575</xdr:rowOff>
    </xdr:from>
    <xdr:to>
      <xdr:col>1</xdr:col>
      <xdr:colOff>466725</xdr:colOff>
      <xdr:row>3</xdr:row>
      <xdr:rowOff>28575</xdr:rowOff>
    </xdr:to>
    <xdr:pic>
      <xdr:nvPicPr>
        <xdr:cNvPr id="1" name="Рисунок 5" descr="теплострой логотип черный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90500"/>
          <a:ext cx="4286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85725</xdr:rowOff>
    </xdr:from>
    <xdr:to>
      <xdr:col>1</xdr:col>
      <xdr:colOff>438150</xdr:colOff>
      <xdr:row>2</xdr:row>
      <xdr:rowOff>85725</xdr:rowOff>
    </xdr:to>
    <xdr:pic>
      <xdr:nvPicPr>
        <xdr:cNvPr id="1" name="Рисунок 5" descr="теплострой логотип черный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85725"/>
          <a:ext cx="4286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1</xdr:row>
      <xdr:rowOff>19050</xdr:rowOff>
    </xdr:from>
    <xdr:to>
      <xdr:col>1</xdr:col>
      <xdr:colOff>238125</xdr:colOff>
      <xdr:row>3</xdr:row>
      <xdr:rowOff>19050</xdr:rowOff>
    </xdr:to>
    <xdr:pic>
      <xdr:nvPicPr>
        <xdr:cNvPr id="1" name="Рисунок 5" descr="теплострой логотип черный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0975"/>
          <a:ext cx="4191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</xdr:row>
      <xdr:rowOff>57150</xdr:rowOff>
    </xdr:from>
    <xdr:to>
      <xdr:col>1</xdr:col>
      <xdr:colOff>419100</xdr:colOff>
      <xdr:row>3</xdr:row>
      <xdr:rowOff>57150</xdr:rowOff>
    </xdr:to>
    <xdr:pic>
      <xdr:nvPicPr>
        <xdr:cNvPr id="1" name="Рисунок 5" descr="теплострой логотип черный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9075"/>
          <a:ext cx="4286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1</xdr:row>
      <xdr:rowOff>28575</xdr:rowOff>
    </xdr:from>
    <xdr:to>
      <xdr:col>0</xdr:col>
      <xdr:colOff>1057275</xdr:colOff>
      <xdr:row>3</xdr:row>
      <xdr:rowOff>28575</xdr:rowOff>
    </xdr:to>
    <xdr:pic>
      <xdr:nvPicPr>
        <xdr:cNvPr id="1" name="Рисунок 5" descr="теплострой логотип черный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90500"/>
          <a:ext cx="4191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9</xdr:row>
      <xdr:rowOff>0</xdr:rowOff>
    </xdr:from>
    <xdr:ext cx="342900" cy="304800"/>
    <xdr:sp>
      <xdr:nvSpPr>
        <xdr:cNvPr id="1" name="AutoShape 1" descr="20160915_170158"/>
        <xdr:cNvSpPr>
          <a:spLocks noChangeAspect="1"/>
        </xdr:cNvSpPr>
      </xdr:nvSpPr>
      <xdr:spPr>
        <a:xfrm>
          <a:off x="2647950" y="14573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 editAs="oneCell">
    <xdr:from>
      <xdr:col>3</xdr:col>
      <xdr:colOff>457200</xdr:colOff>
      <xdr:row>6</xdr:row>
      <xdr:rowOff>47625</xdr:rowOff>
    </xdr:from>
    <xdr:to>
      <xdr:col>6</xdr:col>
      <xdr:colOff>285750</xdr:colOff>
      <xdr:row>14</xdr:row>
      <xdr:rowOff>9525</xdr:rowOff>
    </xdr:to>
    <xdr:pic>
      <xdr:nvPicPr>
        <xdr:cNvPr id="2" name="Picture 2" descr="Центраторы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9350" y="1019175"/>
          <a:ext cx="18859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21</xdr:row>
      <xdr:rowOff>38100</xdr:rowOff>
    </xdr:from>
    <xdr:to>
      <xdr:col>7</xdr:col>
      <xdr:colOff>114300</xdr:colOff>
      <xdr:row>29</xdr:row>
      <xdr:rowOff>95250</xdr:rowOff>
    </xdr:to>
    <xdr:pic>
      <xdr:nvPicPr>
        <xdr:cNvPr id="3" name="Picture 4" descr="центраторы сегменты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4550" y="3438525"/>
          <a:ext cx="27051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1</xdr:row>
      <xdr:rowOff>76200</xdr:rowOff>
    </xdr:from>
    <xdr:to>
      <xdr:col>1</xdr:col>
      <xdr:colOff>304800</xdr:colOff>
      <xdr:row>3</xdr:row>
      <xdr:rowOff>76200</xdr:rowOff>
    </xdr:to>
    <xdr:pic>
      <xdr:nvPicPr>
        <xdr:cNvPr id="4" name="Рисунок 5" descr="теплострой логотип черный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38125"/>
          <a:ext cx="4286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123825</xdr:rowOff>
    </xdr:from>
    <xdr:to>
      <xdr:col>0</xdr:col>
      <xdr:colOff>542925</xdr:colOff>
      <xdr:row>2</xdr:row>
      <xdr:rowOff>123825</xdr:rowOff>
    </xdr:to>
    <xdr:pic>
      <xdr:nvPicPr>
        <xdr:cNvPr id="1" name="Рисунок 5" descr="теплострой логотип черный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4286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ft.kz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ft.kz/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kft.kz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kft.kz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kft.kz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kft.kz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kft.kz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selection activeCell="A8" sqref="A8:B8"/>
    </sheetView>
  </sheetViews>
  <sheetFormatPr defaultColWidth="9.125" defaultRowHeight="12.75"/>
  <cols>
    <col min="1" max="1" width="6.375" style="12" bestFit="1" customWidth="1"/>
    <col min="2" max="2" width="12.75390625" style="12" customWidth="1"/>
    <col min="3" max="3" width="13.75390625" style="12" customWidth="1"/>
    <col min="4" max="4" width="19.125" style="12" customWidth="1"/>
    <col min="5" max="5" width="22.00390625" style="12" customWidth="1"/>
    <col min="6" max="6" width="21.125" style="12" customWidth="1"/>
    <col min="7" max="7" width="17.625" style="12" customWidth="1"/>
    <col min="8" max="9" width="9.125" style="12" hidden="1" customWidth="1"/>
    <col min="10" max="16384" width="9.125" style="12" customWidth="1"/>
  </cols>
  <sheetData>
    <row r="1" spans="2:11" s="56" customFormat="1" ht="12.75">
      <c r="B1" s="170" t="s">
        <v>399</v>
      </c>
      <c r="C1" s="22"/>
      <c r="F1" s="104" t="s">
        <v>150</v>
      </c>
      <c r="H1" s="88"/>
      <c r="J1" s="170"/>
      <c r="K1" s="22"/>
    </row>
    <row r="2" spans="1:11" s="56" customFormat="1" ht="12.75">
      <c r="A2" s="57"/>
      <c r="B2" s="171" t="s">
        <v>394</v>
      </c>
      <c r="C2" s="22"/>
      <c r="F2" s="87" t="s">
        <v>149</v>
      </c>
      <c r="H2" s="90"/>
      <c r="J2" s="171"/>
      <c r="K2" s="22"/>
    </row>
    <row r="3" spans="2:11" ht="12.75">
      <c r="B3" s="172" t="s">
        <v>405</v>
      </c>
      <c r="C3"/>
      <c r="F3" s="87" t="s">
        <v>152</v>
      </c>
      <c r="H3" s="90"/>
      <c r="J3" s="172"/>
      <c r="K3"/>
    </row>
    <row r="4" spans="1:11" ht="12.75">
      <c r="A4" s="12" t="s">
        <v>19</v>
      </c>
      <c r="B4" s="170" t="s">
        <v>433</v>
      </c>
      <c r="C4"/>
      <c r="H4" s="90"/>
      <c r="J4" s="170"/>
      <c r="K4"/>
    </row>
    <row r="5" spans="2:11" ht="12.75">
      <c r="B5" s="170" t="s">
        <v>19</v>
      </c>
      <c r="C5"/>
      <c r="E5" s="12" t="s">
        <v>19</v>
      </c>
      <c r="F5" s="27" t="s">
        <v>432</v>
      </c>
      <c r="G5" s="27"/>
      <c r="J5" s="170"/>
      <c r="K5"/>
    </row>
    <row r="6" spans="1:7" ht="12.75">
      <c r="A6" s="14" t="s">
        <v>19</v>
      </c>
      <c r="B6" s="98" t="s">
        <v>19</v>
      </c>
      <c r="C6" s="14" t="s">
        <v>19</v>
      </c>
      <c r="D6" s="14"/>
      <c r="E6" s="14"/>
      <c r="F6" s="14"/>
      <c r="G6" s="27"/>
    </row>
    <row r="7" spans="1:7" ht="15.75">
      <c r="A7" s="234" t="s">
        <v>199</v>
      </c>
      <c r="B7" s="235"/>
      <c r="C7" s="235"/>
      <c r="D7" s="235"/>
      <c r="E7" s="235"/>
      <c r="F7" s="235"/>
      <c r="G7" s="235"/>
    </row>
    <row r="8" spans="1:9" ht="13.5" thickBot="1">
      <c r="A8" s="241" t="s">
        <v>19</v>
      </c>
      <c r="B8" s="241"/>
      <c r="C8" s="3" t="s">
        <v>429</v>
      </c>
      <c r="D8" s="14"/>
      <c r="E8" s="14"/>
      <c r="F8" s="14"/>
      <c r="G8" s="14"/>
      <c r="H8" s="14"/>
      <c r="I8" s="14"/>
    </row>
    <row r="9" spans="1:7" ht="12.75">
      <c r="A9" s="224" t="s">
        <v>0</v>
      </c>
      <c r="B9" s="230" t="s">
        <v>11</v>
      </c>
      <c r="C9" s="227" t="s">
        <v>8</v>
      </c>
      <c r="D9" s="236" t="s">
        <v>16</v>
      </c>
      <c r="E9" s="237"/>
      <c r="F9" s="237"/>
      <c r="G9" s="238"/>
    </row>
    <row r="10" spans="1:7" ht="12.75">
      <c r="A10" s="225"/>
      <c r="B10" s="229"/>
      <c r="C10" s="228"/>
      <c r="D10" s="231" t="s">
        <v>9</v>
      </c>
      <c r="E10" s="232"/>
      <c r="F10" s="231" t="s">
        <v>10</v>
      </c>
      <c r="G10" s="233"/>
    </row>
    <row r="11" spans="1:7" ht="13.5" thickBot="1">
      <c r="A11" s="225"/>
      <c r="B11" s="229"/>
      <c r="C11" s="229"/>
      <c r="D11" s="132" t="s">
        <v>13</v>
      </c>
      <c r="E11" s="132" t="s">
        <v>14</v>
      </c>
      <c r="F11" s="132" t="s">
        <v>13</v>
      </c>
      <c r="G11" s="133" t="s">
        <v>14</v>
      </c>
    </row>
    <row r="12" spans="1:7" ht="12.75">
      <c r="A12" s="134">
        <v>1</v>
      </c>
      <c r="B12" s="135">
        <v>32</v>
      </c>
      <c r="C12" s="135">
        <v>3</v>
      </c>
      <c r="D12" s="136">
        <v>5438</v>
      </c>
      <c r="E12" s="136">
        <v>5880</v>
      </c>
      <c r="F12" s="130">
        <f aca="true" t="shared" si="0" ref="F12:F25">D12*0.91</f>
        <v>4948.58</v>
      </c>
      <c r="G12" s="169">
        <f>F12*1.05</f>
        <v>5196.009</v>
      </c>
    </row>
    <row r="13" spans="1:7" ht="12.75">
      <c r="A13" s="15">
        <f aca="true" t="shared" si="1" ref="A13:A30">A12+1</f>
        <v>2</v>
      </c>
      <c r="B13" s="10">
        <v>38</v>
      </c>
      <c r="C13" s="10">
        <v>3</v>
      </c>
      <c r="D13" s="103">
        <v>6109</v>
      </c>
      <c r="E13" s="103">
        <v>6254</v>
      </c>
      <c r="F13" s="130">
        <f t="shared" si="0"/>
        <v>5559.1900000000005</v>
      </c>
      <c r="G13" s="167">
        <f aca="true" t="shared" si="2" ref="G13:G31">F13*1.05</f>
        <v>5837.1495</v>
      </c>
    </row>
    <row r="14" spans="1:7" ht="12.75">
      <c r="A14" s="15">
        <f t="shared" si="1"/>
        <v>3</v>
      </c>
      <c r="B14" s="10">
        <v>45</v>
      </c>
      <c r="C14" s="10">
        <v>3</v>
      </c>
      <c r="D14" s="103">
        <v>6368</v>
      </c>
      <c r="E14" s="103">
        <f>D14*1.05</f>
        <v>6686.400000000001</v>
      </c>
      <c r="F14" s="130">
        <f t="shared" si="0"/>
        <v>5794.88</v>
      </c>
      <c r="G14" s="167">
        <f t="shared" si="2"/>
        <v>6084.624000000001</v>
      </c>
    </row>
    <row r="15" spans="1:9" ht="12.75">
      <c r="A15" s="15">
        <f t="shared" si="1"/>
        <v>4</v>
      </c>
      <c r="B15" s="10">
        <v>57</v>
      </c>
      <c r="C15" s="10">
        <v>3</v>
      </c>
      <c r="D15" s="103">
        <v>6525</v>
      </c>
      <c r="E15" s="103">
        <f aca="true" t="shared" si="3" ref="E15:E31">D15*1.05</f>
        <v>6851.25</v>
      </c>
      <c r="F15" s="130">
        <f t="shared" si="0"/>
        <v>5937.75</v>
      </c>
      <c r="G15" s="167">
        <f t="shared" si="2"/>
        <v>6234.6375</v>
      </c>
      <c r="H15" s="16"/>
      <c r="I15" s="16"/>
    </row>
    <row r="16" spans="1:9" ht="12.75">
      <c r="A16" s="15">
        <f t="shared" si="1"/>
        <v>5</v>
      </c>
      <c r="B16" s="10">
        <v>76</v>
      </c>
      <c r="C16" s="10">
        <v>3</v>
      </c>
      <c r="D16" s="103">
        <v>6984</v>
      </c>
      <c r="E16" s="103">
        <f t="shared" si="3"/>
        <v>7333.200000000001</v>
      </c>
      <c r="F16" s="130">
        <f t="shared" si="0"/>
        <v>6355.4400000000005</v>
      </c>
      <c r="G16" s="167">
        <f t="shared" si="2"/>
        <v>6673.212</v>
      </c>
      <c r="H16" s="226"/>
      <c r="I16" s="226"/>
    </row>
    <row r="17" spans="1:9" ht="12.75">
      <c r="A17" s="15">
        <f t="shared" si="1"/>
        <v>6</v>
      </c>
      <c r="B17" s="10">
        <v>89</v>
      </c>
      <c r="C17" s="10">
        <v>4</v>
      </c>
      <c r="D17" s="103">
        <v>7901</v>
      </c>
      <c r="E17" s="103">
        <f t="shared" si="3"/>
        <v>8296.050000000001</v>
      </c>
      <c r="F17" s="130">
        <f t="shared" si="0"/>
        <v>7189.91</v>
      </c>
      <c r="G17" s="167">
        <f t="shared" si="2"/>
        <v>7549.4055</v>
      </c>
      <c r="H17" s="240"/>
      <c r="I17" s="240"/>
    </row>
    <row r="18" spans="1:9" ht="12.75">
      <c r="A18" s="15">
        <f t="shared" si="1"/>
        <v>7</v>
      </c>
      <c r="B18" s="10">
        <v>108</v>
      </c>
      <c r="C18" s="10">
        <v>4</v>
      </c>
      <c r="D18" s="103">
        <v>7925</v>
      </c>
      <c r="E18" s="103">
        <f t="shared" si="3"/>
        <v>8321.25</v>
      </c>
      <c r="F18" s="130">
        <f t="shared" si="0"/>
        <v>7211.75</v>
      </c>
      <c r="G18" s="167">
        <f t="shared" si="2"/>
        <v>7572.337500000001</v>
      </c>
      <c r="H18" s="240"/>
      <c r="I18" s="240"/>
    </row>
    <row r="19" spans="1:9" ht="12.75">
      <c r="A19" s="15">
        <f t="shared" si="1"/>
        <v>8</v>
      </c>
      <c r="B19" s="10">
        <v>133</v>
      </c>
      <c r="C19" s="10">
        <v>4</v>
      </c>
      <c r="D19" s="103">
        <v>9973</v>
      </c>
      <c r="E19" s="103">
        <f t="shared" si="3"/>
        <v>10471.65</v>
      </c>
      <c r="F19" s="130">
        <f t="shared" si="0"/>
        <v>9075.43</v>
      </c>
      <c r="G19" s="167">
        <f t="shared" si="2"/>
        <v>9529.201500000001</v>
      </c>
      <c r="H19" s="240"/>
      <c r="I19" s="240"/>
    </row>
    <row r="20" spans="1:9" ht="12.75">
      <c r="A20" s="15">
        <f t="shared" si="1"/>
        <v>9</v>
      </c>
      <c r="B20" s="10">
        <v>159</v>
      </c>
      <c r="C20" s="10">
        <v>4.5</v>
      </c>
      <c r="D20" s="103">
        <v>11715</v>
      </c>
      <c r="E20" s="103">
        <f t="shared" si="3"/>
        <v>12300.75</v>
      </c>
      <c r="F20" s="130">
        <f t="shared" si="0"/>
        <v>10660.65</v>
      </c>
      <c r="G20" s="167">
        <f t="shared" si="2"/>
        <v>11193.6825</v>
      </c>
      <c r="H20" s="17"/>
      <c r="I20" s="17"/>
    </row>
    <row r="21" spans="1:9" ht="12.75">
      <c r="A21" s="15">
        <v>19</v>
      </c>
      <c r="B21" s="10">
        <v>219</v>
      </c>
      <c r="C21" s="10">
        <v>6</v>
      </c>
      <c r="D21" s="103">
        <v>17763</v>
      </c>
      <c r="E21" s="103">
        <f t="shared" si="3"/>
        <v>18651.15</v>
      </c>
      <c r="F21" s="130">
        <f t="shared" si="0"/>
        <v>16164.33</v>
      </c>
      <c r="G21" s="167">
        <f t="shared" si="2"/>
        <v>16972.5465</v>
      </c>
      <c r="H21" s="226"/>
      <c r="I21" s="226"/>
    </row>
    <row r="22" spans="1:7" ht="12.75">
      <c r="A22" s="15">
        <f t="shared" si="1"/>
        <v>20</v>
      </c>
      <c r="B22" s="10">
        <v>273</v>
      </c>
      <c r="C22" s="10">
        <v>7</v>
      </c>
      <c r="D22" s="103">
        <v>27653</v>
      </c>
      <c r="E22" s="103">
        <f t="shared" si="3"/>
        <v>29035.65</v>
      </c>
      <c r="F22" s="130">
        <f t="shared" si="0"/>
        <v>25164.23</v>
      </c>
      <c r="G22" s="167">
        <f t="shared" si="2"/>
        <v>26422.4415</v>
      </c>
    </row>
    <row r="23" spans="1:9" s="13" customFormat="1" ht="12.75">
      <c r="A23" s="213">
        <v>31</v>
      </c>
      <c r="B23" s="210">
        <v>325</v>
      </c>
      <c r="C23" s="210">
        <v>8</v>
      </c>
      <c r="D23" s="210">
        <v>37900</v>
      </c>
      <c r="E23" s="210">
        <f t="shared" si="3"/>
        <v>39795</v>
      </c>
      <c r="F23" s="211">
        <f t="shared" si="0"/>
        <v>34489</v>
      </c>
      <c r="G23" s="214">
        <f t="shared" si="2"/>
        <v>36213.450000000004</v>
      </c>
      <c r="H23" s="226"/>
      <c r="I23" s="226"/>
    </row>
    <row r="24" spans="1:9" ht="12.75">
      <c r="A24" s="15">
        <f t="shared" si="1"/>
        <v>32</v>
      </c>
      <c r="B24" s="10">
        <v>426</v>
      </c>
      <c r="C24" s="10">
        <v>7</v>
      </c>
      <c r="D24" s="103">
        <v>44379</v>
      </c>
      <c r="E24" s="103">
        <f t="shared" si="3"/>
        <v>46597.950000000004</v>
      </c>
      <c r="F24" s="130">
        <f t="shared" si="0"/>
        <v>40384.89</v>
      </c>
      <c r="G24" s="167">
        <f t="shared" si="2"/>
        <v>42404.1345</v>
      </c>
      <c r="H24" s="240"/>
      <c r="I24" s="240"/>
    </row>
    <row r="25" spans="1:9" s="13" customFormat="1" ht="12.75">
      <c r="A25" s="213">
        <f t="shared" si="1"/>
        <v>33</v>
      </c>
      <c r="B25" s="210">
        <v>426</v>
      </c>
      <c r="C25" s="210">
        <v>8</v>
      </c>
      <c r="D25" s="210">
        <v>53400</v>
      </c>
      <c r="E25" s="210">
        <f t="shared" si="3"/>
        <v>56070</v>
      </c>
      <c r="F25" s="211">
        <f t="shared" si="0"/>
        <v>48594</v>
      </c>
      <c r="G25" s="214">
        <f t="shared" si="2"/>
        <v>51023.700000000004</v>
      </c>
      <c r="H25" s="212"/>
      <c r="I25" s="212"/>
    </row>
    <row r="26" spans="1:9" s="13" customFormat="1" ht="12.75">
      <c r="A26" s="213">
        <f t="shared" si="1"/>
        <v>34</v>
      </c>
      <c r="B26" s="210">
        <v>530</v>
      </c>
      <c r="C26" s="210">
        <v>7</v>
      </c>
      <c r="D26" s="210">
        <v>72200</v>
      </c>
      <c r="E26" s="210">
        <f t="shared" si="3"/>
        <v>75810</v>
      </c>
      <c r="F26" s="211">
        <f>D26*0.91</f>
        <v>65702</v>
      </c>
      <c r="G26" s="214">
        <f t="shared" si="2"/>
        <v>68987.1</v>
      </c>
      <c r="H26" s="226"/>
      <c r="I26" s="226"/>
    </row>
    <row r="27" spans="1:9" ht="12.75">
      <c r="A27" s="15">
        <f t="shared" si="1"/>
        <v>35</v>
      </c>
      <c r="B27" s="10">
        <v>630</v>
      </c>
      <c r="C27" s="10">
        <v>8</v>
      </c>
      <c r="D27" s="103">
        <v>104132</v>
      </c>
      <c r="E27" s="103">
        <f t="shared" si="3"/>
        <v>109338.6</v>
      </c>
      <c r="F27" s="130">
        <f aca="true" t="shared" si="4" ref="F27:F32">D27*0.91</f>
        <v>94760.12000000001</v>
      </c>
      <c r="G27" s="167">
        <f t="shared" si="2"/>
        <v>99498.12600000002</v>
      </c>
      <c r="H27" s="17"/>
      <c r="I27" s="17"/>
    </row>
    <row r="28" spans="1:9" ht="12.75">
      <c r="A28" s="15">
        <f t="shared" si="1"/>
        <v>36</v>
      </c>
      <c r="B28" s="10">
        <v>720</v>
      </c>
      <c r="C28" s="10">
        <v>8</v>
      </c>
      <c r="D28" s="10">
        <v>127325</v>
      </c>
      <c r="E28" s="103">
        <f t="shared" si="3"/>
        <v>133691.25</v>
      </c>
      <c r="F28" s="130">
        <f t="shared" si="4"/>
        <v>115865.75</v>
      </c>
      <c r="G28" s="167">
        <f t="shared" si="2"/>
        <v>121659.0375</v>
      </c>
      <c r="H28" s="17"/>
      <c r="I28" s="17"/>
    </row>
    <row r="29" spans="1:9" ht="12.75">
      <c r="A29" s="15">
        <f t="shared" si="1"/>
        <v>37</v>
      </c>
      <c r="B29" s="10">
        <v>820</v>
      </c>
      <c r="C29" s="10">
        <v>9</v>
      </c>
      <c r="D29" s="10">
        <v>157748</v>
      </c>
      <c r="E29" s="103">
        <f t="shared" si="3"/>
        <v>165635.4</v>
      </c>
      <c r="F29" s="130">
        <f t="shared" si="4"/>
        <v>143550.68</v>
      </c>
      <c r="G29" s="167">
        <f t="shared" si="2"/>
        <v>150728.214</v>
      </c>
      <c r="H29" s="17"/>
      <c r="I29" s="17"/>
    </row>
    <row r="30" spans="1:9" ht="12.75">
      <c r="A30" s="15">
        <f t="shared" si="1"/>
        <v>38</v>
      </c>
      <c r="B30" s="10">
        <v>920</v>
      </c>
      <c r="C30" s="10">
        <v>10</v>
      </c>
      <c r="D30" s="10">
        <v>225072</v>
      </c>
      <c r="E30" s="103">
        <f t="shared" si="3"/>
        <v>236325.6</v>
      </c>
      <c r="F30" s="130">
        <f t="shared" si="4"/>
        <v>204815.52000000002</v>
      </c>
      <c r="G30" s="167">
        <f t="shared" si="2"/>
        <v>215056.29600000003</v>
      </c>
      <c r="H30" s="17"/>
      <c r="I30" s="17"/>
    </row>
    <row r="31" spans="1:9" ht="12.75">
      <c r="A31" s="15">
        <v>20</v>
      </c>
      <c r="B31" s="10">
        <v>1020</v>
      </c>
      <c r="C31" s="10">
        <v>11</v>
      </c>
      <c r="D31" s="10">
        <v>234173</v>
      </c>
      <c r="E31" s="103">
        <f t="shared" si="3"/>
        <v>245881.65000000002</v>
      </c>
      <c r="F31" s="130">
        <f t="shared" si="4"/>
        <v>213097.43</v>
      </c>
      <c r="G31" s="167">
        <f t="shared" si="2"/>
        <v>223752.3015</v>
      </c>
      <c r="H31" s="17"/>
      <c r="I31" s="17"/>
    </row>
    <row r="32" spans="1:9" ht="12.75">
      <c r="A32" s="15">
        <v>21</v>
      </c>
      <c r="B32" s="10">
        <v>1200</v>
      </c>
      <c r="C32" s="10"/>
      <c r="D32" s="10">
        <v>258000</v>
      </c>
      <c r="E32" s="103" t="s">
        <v>200</v>
      </c>
      <c r="F32" s="130">
        <f t="shared" si="4"/>
        <v>234780</v>
      </c>
      <c r="G32" s="167" t="s">
        <v>200</v>
      </c>
      <c r="H32" s="17"/>
      <c r="I32" s="17"/>
    </row>
    <row r="33" spans="1:7" ht="12.75">
      <c r="A33" s="18"/>
      <c r="B33" s="12" t="s">
        <v>151</v>
      </c>
      <c r="C33" s="18"/>
      <c r="D33" s="18"/>
      <c r="E33" s="18"/>
      <c r="F33" s="18"/>
      <c r="G33" s="19"/>
    </row>
    <row r="34" spans="1:6" ht="12.75">
      <c r="A34" s="17"/>
      <c r="B34" s="3"/>
      <c r="C34" s="20" t="s">
        <v>19</v>
      </c>
      <c r="D34" s="17"/>
      <c r="E34" s="17"/>
      <c r="F34" s="17"/>
    </row>
    <row r="35" spans="1:7" ht="12.75">
      <c r="A35" s="21"/>
      <c r="C35" s="239"/>
      <c r="D35" s="239"/>
      <c r="E35" s="239"/>
      <c r="F35" s="239"/>
      <c r="G35" s="18"/>
    </row>
    <row r="36" spans="1:7" ht="12.75">
      <c r="A36" s="21"/>
      <c r="B36" s="3"/>
      <c r="C36" s="92"/>
      <c r="D36" s="92"/>
      <c r="E36" s="92"/>
      <c r="F36" s="168"/>
      <c r="G36" s="18"/>
    </row>
    <row r="37" spans="1:7" ht="12.75">
      <c r="A37" s="6"/>
      <c r="B37" s="3"/>
      <c r="C37" s="3"/>
      <c r="D37" s="3"/>
      <c r="E37" s="3"/>
      <c r="F37" s="18"/>
      <c r="G37" s="18"/>
    </row>
    <row r="38" spans="1:7" ht="12.75">
      <c r="A38" s="6"/>
      <c r="B38" s="3"/>
      <c r="C38" s="3"/>
      <c r="D38" s="3"/>
      <c r="E38" s="3"/>
      <c r="F38" s="18"/>
      <c r="G38" s="18"/>
    </row>
    <row r="39" spans="1:7" ht="12.75">
      <c r="A39" s="6"/>
      <c r="B39" s="3"/>
      <c r="C39" s="3"/>
      <c r="D39" s="3"/>
      <c r="E39" s="3"/>
      <c r="F39" s="18"/>
      <c r="G39" s="18"/>
    </row>
    <row r="40" spans="1:7" ht="12.75">
      <c r="A40" s="6"/>
      <c r="B40" s="3"/>
      <c r="C40" s="3"/>
      <c r="D40" s="3"/>
      <c r="E40" s="3"/>
      <c r="F40" s="18"/>
      <c r="G40" s="18"/>
    </row>
    <row r="41" spans="1:7" ht="12.75">
      <c r="A41" s="6"/>
      <c r="B41" s="3"/>
      <c r="C41" s="3"/>
      <c r="D41" s="3"/>
      <c r="E41" s="3"/>
      <c r="F41" s="18"/>
      <c r="G41" s="18"/>
    </row>
    <row r="42" spans="1:7" ht="12.75">
      <c r="A42" s="6"/>
      <c r="B42" s="3"/>
      <c r="C42" s="3"/>
      <c r="D42" s="3"/>
      <c r="E42" s="3"/>
      <c r="F42" s="18"/>
      <c r="G42" s="18"/>
    </row>
    <row r="43" spans="1:7" ht="12.75">
      <c r="A43" s="6"/>
      <c r="B43" s="3"/>
      <c r="C43" s="3"/>
      <c r="D43" s="3"/>
      <c r="E43" s="3"/>
      <c r="F43" s="18"/>
      <c r="G43" s="18"/>
    </row>
    <row r="44" spans="1:7" ht="12.75">
      <c r="A44" s="6"/>
      <c r="B44" s="3"/>
      <c r="C44" s="3"/>
      <c r="D44" s="3"/>
      <c r="E44" s="3"/>
      <c r="F44" s="18"/>
      <c r="G44" s="18"/>
    </row>
    <row r="45" spans="1:7" ht="12.75">
      <c r="A45" s="6"/>
      <c r="B45" s="3"/>
      <c r="C45" s="3"/>
      <c r="D45" s="3"/>
      <c r="E45" s="3"/>
      <c r="F45" s="18"/>
      <c r="G45" s="18"/>
    </row>
    <row r="46" spans="1:7" ht="12.75">
      <c r="A46" s="6"/>
      <c r="B46" s="3"/>
      <c r="C46" s="3"/>
      <c r="D46" s="3"/>
      <c r="E46" s="3"/>
      <c r="F46" s="18"/>
      <c r="G46" s="18"/>
    </row>
    <row r="47" spans="1:7" ht="12.75">
      <c r="A47" s="6"/>
      <c r="B47" s="3"/>
      <c r="C47" s="3"/>
      <c r="D47" s="3"/>
      <c r="E47" s="3"/>
      <c r="F47" s="18"/>
      <c r="G47" s="18"/>
    </row>
    <row r="48" spans="1:7" ht="12.75">
      <c r="A48" s="6"/>
      <c r="B48" s="3"/>
      <c r="C48" s="3"/>
      <c r="D48" s="3"/>
      <c r="E48" s="3"/>
      <c r="F48" s="18"/>
      <c r="G48" s="18"/>
    </row>
    <row r="49" spans="1:7" ht="12.75">
      <c r="A49" s="6"/>
      <c r="B49" s="3"/>
      <c r="C49" s="3"/>
      <c r="D49" s="3"/>
      <c r="E49" s="3"/>
      <c r="F49" s="18"/>
      <c r="G49" s="18"/>
    </row>
    <row r="50" spans="1:7" ht="12.75">
      <c r="A50" s="18"/>
      <c r="B50" s="18"/>
      <c r="C50" s="18"/>
      <c r="D50" s="18"/>
      <c r="E50" s="18"/>
      <c r="F50" s="18"/>
      <c r="G50" s="18"/>
    </row>
    <row r="51" spans="1:7" ht="12.75">
      <c r="A51" s="18"/>
      <c r="B51" s="18"/>
      <c r="C51" s="18"/>
      <c r="D51" s="18"/>
      <c r="E51" s="18"/>
      <c r="F51" s="18"/>
      <c r="G51" s="18"/>
    </row>
  </sheetData>
  <sheetProtection/>
  <mergeCells count="17">
    <mergeCell ref="A7:G7"/>
    <mergeCell ref="H16:I16"/>
    <mergeCell ref="D9:G9"/>
    <mergeCell ref="C35:D35"/>
    <mergeCell ref="E35:F35"/>
    <mergeCell ref="H26:I26"/>
    <mergeCell ref="H17:I17"/>
    <mergeCell ref="H24:I24"/>
    <mergeCell ref="H18:I19"/>
    <mergeCell ref="A8:B8"/>
    <mergeCell ref="A9:A11"/>
    <mergeCell ref="H21:I21"/>
    <mergeCell ref="C9:C11"/>
    <mergeCell ref="H23:I23"/>
    <mergeCell ref="B9:B11"/>
    <mergeCell ref="D10:E10"/>
    <mergeCell ref="F10:G10"/>
  </mergeCells>
  <hyperlinks>
    <hyperlink ref="F1" r:id="rId1" display="www.KFT.kz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5"/>
  <sheetViews>
    <sheetView zoomScale="80" zoomScaleNormal="80" zoomScaleSheetLayoutView="100" zoomScalePageLayoutView="0" workbookViewId="0" topLeftCell="A1">
      <selection activeCell="C4" sqref="C4"/>
    </sheetView>
  </sheetViews>
  <sheetFormatPr defaultColWidth="9.00390625" defaultRowHeight="12.75"/>
  <cols>
    <col min="1" max="1" width="4.125" style="0" customWidth="1"/>
    <col min="2" max="2" width="12.75390625" style="0" customWidth="1"/>
    <col min="3" max="3" width="9.75390625" style="0" customWidth="1"/>
    <col min="4" max="4" width="10.625" style="0" customWidth="1"/>
    <col min="5" max="5" width="11.875" style="0" customWidth="1"/>
    <col min="6" max="6" width="8.625" style="0" bestFit="1" customWidth="1"/>
    <col min="7" max="7" width="13.625" style="0" customWidth="1"/>
    <col min="8" max="8" width="16.625" style="0" customWidth="1"/>
    <col min="9" max="9" width="12.875" style="0" customWidth="1"/>
    <col min="10" max="10" width="12.75390625" style="0" customWidth="1"/>
    <col min="11" max="11" width="12.00390625" style="0" customWidth="1"/>
    <col min="12" max="12" width="10.875" style="0" bestFit="1" customWidth="1"/>
    <col min="13" max="13" width="11.375" style="0" bestFit="1" customWidth="1"/>
    <col min="14" max="14" width="7.875" style="0" customWidth="1"/>
    <col min="15" max="15" width="11.125" style="0" customWidth="1"/>
    <col min="16" max="16" width="9.00390625" style="0" customWidth="1"/>
    <col min="17" max="17" width="10.25390625" style="0" customWidth="1"/>
  </cols>
  <sheetData>
    <row r="1" spans="2:14" s="22" customFormat="1" ht="12.75">
      <c r="B1" s="170" t="s">
        <v>399</v>
      </c>
      <c r="D1" s="56"/>
      <c r="E1" s="56"/>
      <c r="H1" s="102" t="s">
        <v>150</v>
      </c>
      <c r="I1" s="89"/>
      <c r="J1" s="89"/>
      <c r="K1" s="89"/>
      <c r="L1" s="89"/>
      <c r="M1" s="89"/>
      <c r="N1" s="89"/>
    </row>
    <row r="2" spans="1:15" s="22" customFormat="1" ht="12.75">
      <c r="A2" s="38"/>
      <c r="B2" s="171" t="s">
        <v>394</v>
      </c>
      <c r="D2" s="56"/>
      <c r="E2" s="56"/>
      <c r="H2" s="90" t="s">
        <v>149</v>
      </c>
      <c r="I2" s="90"/>
      <c r="J2" s="90"/>
      <c r="K2" s="90"/>
      <c r="L2" s="90"/>
      <c r="M2" s="90"/>
      <c r="N2" s="90"/>
      <c r="O2" s="61"/>
    </row>
    <row r="3" spans="2:14" ht="12.75">
      <c r="B3" s="172" t="s">
        <v>405</v>
      </c>
      <c r="D3" s="12"/>
      <c r="E3" s="12"/>
      <c r="H3" s="90" t="s">
        <v>152</v>
      </c>
      <c r="I3" s="37"/>
      <c r="J3" s="37"/>
      <c r="K3" s="37"/>
      <c r="L3" s="37"/>
      <c r="M3" s="37"/>
      <c r="N3" s="37"/>
    </row>
    <row r="4" spans="2:8" ht="12.75">
      <c r="B4" s="170" t="s">
        <v>395</v>
      </c>
      <c r="H4" s="27" t="s">
        <v>431</v>
      </c>
    </row>
    <row r="5" spans="2:8" ht="12.75">
      <c r="B5" s="170"/>
      <c r="H5" s="27"/>
    </row>
    <row r="6" spans="1:9" ht="15.75">
      <c r="A6" s="4"/>
      <c r="B6" s="106" t="s">
        <v>156</v>
      </c>
      <c r="C6" s="4"/>
      <c r="D6" s="4"/>
      <c r="E6" s="4"/>
      <c r="F6" s="4"/>
      <c r="G6" s="4"/>
      <c r="H6" s="4"/>
      <c r="I6" s="4"/>
    </row>
    <row r="7" spans="1:11" ht="12.75">
      <c r="A7" s="8"/>
      <c r="B7" s="98" t="s">
        <v>19</v>
      </c>
      <c r="C7" s="8"/>
      <c r="D7" s="8"/>
      <c r="E7" s="8"/>
      <c r="F7" s="8"/>
      <c r="G7" s="8"/>
      <c r="H7" s="8"/>
      <c r="I7" s="8"/>
      <c r="J7" s="8"/>
      <c r="K7" s="8"/>
    </row>
    <row r="8" spans="1:24" ht="51">
      <c r="A8" s="1" t="s">
        <v>0</v>
      </c>
      <c r="B8" s="1" t="s">
        <v>393</v>
      </c>
      <c r="C8" s="1" t="s">
        <v>392</v>
      </c>
      <c r="D8" s="1" t="s">
        <v>12</v>
      </c>
      <c r="E8" s="5" t="s">
        <v>1</v>
      </c>
      <c r="F8" s="5" t="s">
        <v>2</v>
      </c>
      <c r="G8" s="5" t="s">
        <v>3</v>
      </c>
      <c r="H8" s="5" t="s">
        <v>7</v>
      </c>
      <c r="I8" s="5" t="s">
        <v>4</v>
      </c>
      <c r="J8" s="5" t="s">
        <v>5</v>
      </c>
      <c r="K8" s="5" t="s">
        <v>6</v>
      </c>
      <c r="L8" s="5" t="s">
        <v>21</v>
      </c>
      <c r="M8" s="5" t="s">
        <v>20</v>
      </c>
      <c r="N8" s="242" t="s">
        <v>106</v>
      </c>
      <c r="O8" s="243"/>
      <c r="P8" s="105" t="s">
        <v>154</v>
      </c>
      <c r="Q8" s="5" t="s">
        <v>105</v>
      </c>
      <c r="R8" s="3"/>
      <c r="S8" s="93"/>
      <c r="T8" s="93"/>
      <c r="U8" s="93"/>
      <c r="V8" s="3"/>
      <c r="W8" s="3"/>
      <c r="X8" s="3"/>
    </row>
    <row r="9" spans="1:24" ht="12.75">
      <c r="A9" s="7">
        <v>1</v>
      </c>
      <c r="B9" s="215">
        <v>32</v>
      </c>
      <c r="C9" s="215">
        <v>3</v>
      </c>
      <c r="D9" s="215">
        <v>110</v>
      </c>
      <c r="E9" s="216">
        <v>13128.75</v>
      </c>
      <c r="F9" s="83">
        <v>12332.25</v>
      </c>
      <c r="G9" s="83">
        <v>25801.875000000004</v>
      </c>
      <c r="H9" s="83">
        <v>15579</v>
      </c>
      <c r="I9" s="131">
        <v>5000</v>
      </c>
      <c r="J9" s="83">
        <v>10000</v>
      </c>
      <c r="K9" s="83">
        <v>4428</v>
      </c>
      <c r="L9" s="83">
        <v>23276</v>
      </c>
      <c r="M9" s="217"/>
      <c r="N9" s="131">
        <v>1354.08</v>
      </c>
      <c r="O9" s="218">
        <v>2154.88</v>
      </c>
      <c r="P9" s="219">
        <v>3159</v>
      </c>
      <c r="Q9" s="220"/>
      <c r="R9" s="101"/>
      <c r="S9" s="95"/>
      <c r="T9" s="93"/>
      <c r="U9" s="3"/>
      <c r="V9" s="96"/>
      <c r="W9" s="97"/>
      <c r="X9" s="3"/>
    </row>
    <row r="10" spans="1:24" ht="12.75">
      <c r="A10" s="7">
        <f aca="true" t="shared" si="0" ref="A10:A27">A9+1</f>
        <v>2</v>
      </c>
      <c r="B10" s="215">
        <v>38</v>
      </c>
      <c r="C10" s="215">
        <v>3</v>
      </c>
      <c r="D10" s="215">
        <v>110</v>
      </c>
      <c r="E10" s="216">
        <v>13621.5</v>
      </c>
      <c r="F10" s="83">
        <v>13135.5</v>
      </c>
      <c r="G10" s="83">
        <v>26663.175000000003</v>
      </c>
      <c r="H10" s="83">
        <v>16017.75</v>
      </c>
      <c r="I10" s="131">
        <v>5500</v>
      </c>
      <c r="J10" s="83">
        <v>11000</v>
      </c>
      <c r="K10" s="83">
        <v>4428</v>
      </c>
      <c r="L10" s="83">
        <v>25300</v>
      </c>
      <c r="M10" s="217"/>
      <c r="N10" s="131">
        <v>1354.08</v>
      </c>
      <c r="O10" s="218">
        <v>2154.88</v>
      </c>
      <c r="P10" s="219">
        <v>3159</v>
      </c>
      <c r="Q10" s="83">
        <v>18158</v>
      </c>
      <c r="R10" s="101"/>
      <c r="S10" s="95"/>
      <c r="T10" s="93"/>
      <c r="U10" s="3"/>
      <c r="V10" s="96"/>
      <c r="W10" s="97"/>
      <c r="X10" s="3"/>
    </row>
    <row r="11" spans="1:24" ht="12.75">
      <c r="A11" s="7">
        <f>A10+1</f>
        <v>3</v>
      </c>
      <c r="B11" s="215">
        <v>45</v>
      </c>
      <c r="C11" s="215">
        <v>3</v>
      </c>
      <c r="D11" s="215">
        <v>125</v>
      </c>
      <c r="E11" s="216">
        <v>14775.75</v>
      </c>
      <c r="F11" s="83">
        <v>13959</v>
      </c>
      <c r="G11" s="83">
        <v>27962.55</v>
      </c>
      <c r="H11" s="83">
        <v>18042.75</v>
      </c>
      <c r="I11" s="131">
        <v>6000</v>
      </c>
      <c r="J11" s="83">
        <v>12600</v>
      </c>
      <c r="K11" s="83">
        <v>5076</v>
      </c>
      <c r="L11" s="83">
        <v>27346</v>
      </c>
      <c r="M11" s="217"/>
      <c r="N11" s="131">
        <v>1528.8</v>
      </c>
      <c r="O11" s="218">
        <v>2307.76</v>
      </c>
      <c r="P11" s="219">
        <v>3395</v>
      </c>
      <c r="Q11" s="83">
        <v>16673</v>
      </c>
      <c r="R11" s="101"/>
      <c r="S11" s="95"/>
      <c r="T11" s="93"/>
      <c r="U11" s="3"/>
      <c r="V11" s="96"/>
      <c r="W11" s="97"/>
      <c r="X11" s="3"/>
    </row>
    <row r="12" spans="1:24" ht="12.75">
      <c r="A12" s="7">
        <f t="shared" si="0"/>
        <v>4</v>
      </c>
      <c r="B12" s="215">
        <v>57</v>
      </c>
      <c r="C12" s="215">
        <v>3</v>
      </c>
      <c r="D12" s="215">
        <v>125</v>
      </c>
      <c r="E12" s="216">
        <v>13635</v>
      </c>
      <c r="F12" s="83">
        <v>13135.5</v>
      </c>
      <c r="G12" s="83">
        <v>26596.35</v>
      </c>
      <c r="H12" s="83">
        <v>16017.75</v>
      </c>
      <c r="I12" s="131">
        <v>7000</v>
      </c>
      <c r="J12" s="83">
        <v>15000</v>
      </c>
      <c r="K12" s="83">
        <v>5076</v>
      </c>
      <c r="L12" s="83">
        <v>29865</v>
      </c>
      <c r="M12" s="83">
        <v>64500</v>
      </c>
      <c r="N12" s="131">
        <v>1528.8</v>
      </c>
      <c r="O12" s="218">
        <v>2307.76</v>
      </c>
      <c r="P12" s="219">
        <v>3112</v>
      </c>
      <c r="Q12" s="83">
        <v>20837</v>
      </c>
      <c r="R12" s="101"/>
      <c r="S12" s="95"/>
      <c r="T12" s="93"/>
      <c r="U12" s="3"/>
      <c r="V12" s="96"/>
      <c r="W12" s="97"/>
      <c r="X12" s="3"/>
    </row>
    <row r="13" spans="1:24" ht="12.75">
      <c r="A13" s="7">
        <f t="shared" si="0"/>
        <v>5</v>
      </c>
      <c r="B13" s="215">
        <v>76</v>
      </c>
      <c r="C13" s="215">
        <v>3</v>
      </c>
      <c r="D13" s="215">
        <v>140</v>
      </c>
      <c r="E13" s="216">
        <v>16004.25</v>
      </c>
      <c r="F13" s="83">
        <v>15248.25</v>
      </c>
      <c r="G13" s="83">
        <v>31103.325</v>
      </c>
      <c r="H13" s="83">
        <v>20088</v>
      </c>
      <c r="I13" s="131">
        <v>8000</v>
      </c>
      <c r="J13" s="83">
        <v>16700</v>
      </c>
      <c r="K13" s="83">
        <v>5899.5</v>
      </c>
      <c r="L13" s="83">
        <v>40617.5</v>
      </c>
      <c r="M13" s="83">
        <v>67800</v>
      </c>
      <c r="N13" s="131">
        <v>1863.6799999999998</v>
      </c>
      <c r="O13" s="218">
        <v>2992.08</v>
      </c>
      <c r="P13" s="219">
        <v>3645</v>
      </c>
      <c r="Q13" s="83">
        <v>18536</v>
      </c>
      <c r="R13" s="101"/>
      <c r="S13" s="95"/>
      <c r="T13" s="93"/>
      <c r="U13" s="3"/>
      <c r="V13" s="96"/>
      <c r="W13" s="97"/>
      <c r="X13" s="3"/>
    </row>
    <row r="14" spans="1:24" ht="12.75">
      <c r="A14" s="7">
        <f t="shared" si="0"/>
        <v>6</v>
      </c>
      <c r="B14" s="215">
        <v>89</v>
      </c>
      <c r="C14" s="215">
        <v>4</v>
      </c>
      <c r="D14" s="215">
        <v>160</v>
      </c>
      <c r="E14" s="216">
        <v>20553.75</v>
      </c>
      <c r="F14" s="83">
        <v>19683</v>
      </c>
      <c r="G14" s="83">
        <v>33561</v>
      </c>
      <c r="H14" s="83">
        <v>25427.25</v>
      </c>
      <c r="I14" s="131">
        <v>9000</v>
      </c>
      <c r="J14" s="83">
        <v>19040</v>
      </c>
      <c r="K14" s="83">
        <v>6986.25</v>
      </c>
      <c r="L14" s="83">
        <v>47190</v>
      </c>
      <c r="M14" s="83">
        <v>72900</v>
      </c>
      <c r="N14" s="131">
        <v>2031.1200000000001</v>
      </c>
      <c r="O14" s="218">
        <v>3210.48</v>
      </c>
      <c r="P14" s="219">
        <v>4165</v>
      </c>
      <c r="Q14" s="83">
        <v>21634</v>
      </c>
      <c r="R14" s="101"/>
      <c r="S14" s="95"/>
      <c r="T14" s="93"/>
      <c r="U14" s="3"/>
      <c r="V14" s="96"/>
      <c r="W14" s="97"/>
      <c r="X14" s="3"/>
    </row>
    <row r="15" spans="1:24" ht="12.75">
      <c r="A15" s="7">
        <f t="shared" si="0"/>
        <v>7</v>
      </c>
      <c r="B15" s="215">
        <v>108</v>
      </c>
      <c r="C15" s="215">
        <v>4</v>
      </c>
      <c r="D15" s="215">
        <v>180</v>
      </c>
      <c r="E15" s="216">
        <v>25447.5</v>
      </c>
      <c r="F15" s="83">
        <v>23854.5</v>
      </c>
      <c r="G15" s="83">
        <v>40599.9</v>
      </c>
      <c r="H15" s="83">
        <v>27897.75</v>
      </c>
      <c r="I15" s="131">
        <v>10000</v>
      </c>
      <c r="J15" s="83">
        <v>21900</v>
      </c>
      <c r="K15" s="83">
        <v>7816.5</v>
      </c>
      <c r="L15" s="83">
        <v>66330</v>
      </c>
      <c r="M15" s="83">
        <v>97200</v>
      </c>
      <c r="N15" s="131">
        <v>2387.84</v>
      </c>
      <c r="O15" s="218">
        <v>3225.04</v>
      </c>
      <c r="P15" s="219">
        <v>4462</v>
      </c>
      <c r="Q15" s="83">
        <v>21892</v>
      </c>
      <c r="R15" s="101"/>
      <c r="S15" s="95"/>
      <c r="T15" s="93"/>
      <c r="U15" s="3"/>
      <c r="V15" s="96"/>
      <c r="W15" s="97"/>
      <c r="X15" s="3"/>
    </row>
    <row r="16" spans="1:24" ht="12.75">
      <c r="A16" s="7">
        <f t="shared" si="0"/>
        <v>8</v>
      </c>
      <c r="B16" s="215">
        <v>133</v>
      </c>
      <c r="C16" s="215">
        <v>4</v>
      </c>
      <c r="D16" s="215">
        <v>225</v>
      </c>
      <c r="E16" s="216">
        <v>33594.75</v>
      </c>
      <c r="F16" s="83">
        <v>31252.5</v>
      </c>
      <c r="G16" s="83">
        <v>51440.4</v>
      </c>
      <c r="H16" s="83">
        <v>33594.75</v>
      </c>
      <c r="I16" s="131">
        <v>12000</v>
      </c>
      <c r="J16" s="83">
        <v>28900</v>
      </c>
      <c r="K16" s="83">
        <v>9031.5</v>
      </c>
      <c r="L16" s="83">
        <v>93280</v>
      </c>
      <c r="M16" s="83">
        <v>129000</v>
      </c>
      <c r="N16" s="131">
        <v>2977.52</v>
      </c>
      <c r="O16" s="218">
        <v>3508.9599999999996</v>
      </c>
      <c r="P16" s="219">
        <v>5960</v>
      </c>
      <c r="Q16" s="83">
        <v>31658</v>
      </c>
      <c r="R16" s="101"/>
      <c r="S16" s="95"/>
      <c r="T16" s="93"/>
      <c r="U16" s="3"/>
      <c r="V16" s="96"/>
      <c r="W16" s="97"/>
      <c r="X16" s="3"/>
    </row>
    <row r="17" spans="1:24" ht="12.75">
      <c r="A17" s="7">
        <f t="shared" si="0"/>
        <v>9</v>
      </c>
      <c r="B17" s="215">
        <v>159</v>
      </c>
      <c r="C17" s="215">
        <v>4.5</v>
      </c>
      <c r="D17" s="215">
        <v>250</v>
      </c>
      <c r="E17" s="216">
        <v>40182.75</v>
      </c>
      <c r="F17" s="83">
        <v>33594.75</v>
      </c>
      <c r="G17" s="83">
        <v>67678.875</v>
      </c>
      <c r="H17" s="83">
        <v>42977.25</v>
      </c>
      <c r="I17" s="131">
        <v>14000</v>
      </c>
      <c r="J17" s="83">
        <v>33000</v>
      </c>
      <c r="K17" s="83">
        <v>10658.25</v>
      </c>
      <c r="L17" s="83">
        <v>134959</v>
      </c>
      <c r="M17" s="83">
        <v>149000</v>
      </c>
      <c r="N17" s="131">
        <v>3399.7599999999998</v>
      </c>
      <c r="O17" s="218">
        <v>3836.5599999999995</v>
      </c>
      <c r="P17" s="219">
        <v>7088</v>
      </c>
      <c r="Q17" s="83">
        <v>39015</v>
      </c>
      <c r="R17" s="101"/>
      <c r="S17" s="95"/>
      <c r="T17" s="93"/>
      <c r="U17" s="3"/>
      <c r="V17" s="96"/>
      <c r="W17" s="97"/>
      <c r="X17" s="3"/>
    </row>
    <row r="18" spans="1:24" ht="12.75">
      <c r="A18" s="7">
        <f t="shared" si="0"/>
        <v>10</v>
      </c>
      <c r="B18" s="215">
        <v>219</v>
      </c>
      <c r="C18" s="215">
        <v>6</v>
      </c>
      <c r="D18" s="215">
        <v>315</v>
      </c>
      <c r="E18" s="216">
        <v>63996.75</v>
      </c>
      <c r="F18" s="83">
        <v>56558.25</v>
      </c>
      <c r="G18" s="83">
        <v>97416</v>
      </c>
      <c r="H18" s="83">
        <v>63996.75</v>
      </c>
      <c r="I18" s="131">
        <v>16000</v>
      </c>
      <c r="J18" s="83">
        <v>39000</v>
      </c>
      <c r="K18" s="83">
        <v>12332.25</v>
      </c>
      <c r="L18" s="83">
        <v>483890</v>
      </c>
      <c r="M18" s="83">
        <v>225000</v>
      </c>
      <c r="N18" s="219">
        <v>11509</v>
      </c>
      <c r="O18" s="218">
        <v>5620.16</v>
      </c>
      <c r="P18" s="219">
        <v>9666</v>
      </c>
      <c r="Q18" s="83">
        <v>52380</v>
      </c>
      <c r="R18" s="101"/>
      <c r="S18" s="95"/>
      <c r="T18" s="93"/>
      <c r="U18" s="3"/>
      <c r="V18" s="96"/>
      <c r="W18" s="97"/>
      <c r="X18" s="3"/>
    </row>
    <row r="19" spans="1:24" ht="12.75">
      <c r="A19" s="7">
        <f t="shared" si="0"/>
        <v>11</v>
      </c>
      <c r="B19" s="215">
        <v>273</v>
      </c>
      <c r="C19" s="215">
        <v>7</v>
      </c>
      <c r="D19" s="215">
        <v>400</v>
      </c>
      <c r="E19" s="216">
        <v>94284</v>
      </c>
      <c r="F19" s="83">
        <v>86960.25</v>
      </c>
      <c r="G19" s="83">
        <v>171495.225</v>
      </c>
      <c r="H19" s="83">
        <v>86960.25</v>
      </c>
      <c r="I19" s="131">
        <v>18000</v>
      </c>
      <c r="J19" s="83">
        <v>47000</v>
      </c>
      <c r="K19" s="83">
        <v>14775.75</v>
      </c>
      <c r="L19" s="83">
        <v>616000</v>
      </c>
      <c r="M19" s="83">
        <v>274000</v>
      </c>
      <c r="N19" s="131">
        <v>8983.52</v>
      </c>
      <c r="O19" s="218">
        <v>8765.119999999999</v>
      </c>
      <c r="P19" s="219">
        <v>13811</v>
      </c>
      <c r="Q19" s="83">
        <v>72212</v>
      </c>
      <c r="R19" s="101"/>
      <c r="S19" s="95"/>
      <c r="T19" s="93"/>
      <c r="U19" s="3"/>
      <c r="V19" s="96"/>
      <c r="W19" s="97"/>
      <c r="X19" s="3"/>
    </row>
    <row r="20" spans="1:24" ht="12.75">
      <c r="A20" s="7">
        <f t="shared" si="0"/>
        <v>12</v>
      </c>
      <c r="B20" s="215">
        <v>325</v>
      </c>
      <c r="C20" s="215">
        <v>7</v>
      </c>
      <c r="D20" s="215">
        <v>450</v>
      </c>
      <c r="E20" s="216">
        <v>120325.5</v>
      </c>
      <c r="F20" s="83">
        <v>108270</v>
      </c>
      <c r="G20" s="83">
        <v>198559.35</v>
      </c>
      <c r="H20" s="83">
        <v>105293.25</v>
      </c>
      <c r="I20" s="131">
        <v>20000</v>
      </c>
      <c r="J20" s="83">
        <v>50000</v>
      </c>
      <c r="K20" s="83">
        <v>17219.25</v>
      </c>
      <c r="L20" s="83">
        <v>898700</v>
      </c>
      <c r="M20" s="83">
        <v>460000</v>
      </c>
      <c r="N20" s="131">
        <v>11822.72</v>
      </c>
      <c r="O20" s="218">
        <v>9616.880000000001</v>
      </c>
      <c r="P20" s="219">
        <v>17469</v>
      </c>
      <c r="Q20" s="221">
        <v>96120</v>
      </c>
      <c r="R20" s="101"/>
      <c r="S20" s="95"/>
      <c r="T20" s="93"/>
      <c r="U20" s="3"/>
      <c r="V20" s="96"/>
      <c r="W20" s="97"/>
      <c r="X20" s="3"/>
    </row>
    <row r="21" spans="1:24" ht="12.75">
      <c r="A21" s="7">
        <f>A20+1</f>
        <v>13</v>
      </c>
      <c r="B21" s="215">
        <v>426</v>
      </c>
      <c r="C21" s="215">
        <v>7</v>
      </c>
      <c r="D21" s="215">
        <v>560</v>
      </c>
      <c r="E21" s="216">
        <v>196911</v>
      </c>
      <c r="F21" s="83">
        <v>176370.75</v>
      </c>
      <c r="G21" s="83">
        <v>315814.95</v>
      </c>
      <c r="H21" s="83">
        <v>147717</v>
      </c>
      <c r="I21" s="131">
        <v>25000</v>
      </c>
      <c r="J21" s="83">
        <v>71000</v>
      </c>
      <c r="K21" s="83">
        <v>19683</v>
      </c>
      <c r="L21" s="83">
        <v>1963500</v>
      </c>
      <c r="M21" s="83">
        <v>590000</v>
      </c>
      <c r="N21" s="131">
        <v>17195.36</v>
      </c>
      <c r="O21" s="218">
        <v>11291.28</v>
      </c>
      <c r="P21" s="219">
        <v>19879</v>
      </c>
      <c r="Q21" s="83">
        <v>166050</v>
      </c>
      <c r="R21" s="101"/>
      <c r="S21" s="95"/>
      <c r="T21" s="93"/>
      <c r="U21" s="3"/>
      <c r="V21" s="96"/>
      <c r="W21" s="97"/>
      <c r="X21" s="3"/>
    </row>
    <row r="22" spans="1:24" ht="12.75">
      <c r="A22" s="7">
        <f t="shared" si="0"/>
        <v>14</v>
      </c>
      <c r="B22" s="215">
        <v>530</v>
      </c>
      <c r="C22" s="215">
        <v>7</v>
      </c>
      <c r="D22" s="215">
        <v>710</v>
      </c>
      <c r="E22" s="211">
        <v>230000</v>
      </c>
      <c r="F22" s="83">
        <v>250000</v>
      </c>
      <c r="G22" s="83">
        <v>394900</v>
      </c>
      <c r="H22" s="83">
        <v>200000</v>
      </c>
      <c r="I22" s="131">
        <v>30000</v>
      </c>
      <c r="J22" s="83">
        <v>95000</v>
      </c>
      <c r="K22" s="83">
        <v>22150</v>
      </c>
      <c r="L22" s="83">
        <v>3434750</v>
      </c>
      <c r="M22" s="83">
        <v>754000</v>
      </c>
      <c r="N22" s="131">
        <v>25785.760000000002</v>
      </c>
      <c r="O22" s="218">
        <v>15630.16</v>
      </c>
      <c r="P22" s="219">
        <v>27270</v>
      </c>
      <c r="Q22" s="83">
        <v>236115</v>
      </c>
      <c r="R22" s="101"/>
      <c r="S22" s="95"/>
      <c r="T22" s="93"/>
      <c r="U22" s="3"/>
      <c r="V22" s="96"/>
      <c r="W22" s="6"/>
      <c r="X22" s="3"/>
    </row>
    <row r="23" spans="1:24" ht="12.75">
      <c r="A23" s="7">
        <f t="shared" si="0"/>
        <v>15</v>
      </c>
      <c r="B23" s="215">
        <v>630</v>
      </c>
      <c r="C23" s="215">
        <v>8</v>
      </c>
      <c r="D23" s="215">
        <v>800</v>
      </c>
      <c r="E23" s="83">
        <v>278000</v>
      </c>
      <c r="F23" s="83">
        <v>265000</v>
      </c>
      <c r="G23" s="83">
        <v>594000</v>
      </c>
      <c r="H23" s="83">
        <v>230000</v>
      </c>
      <c r="I23" s="131">
        <v>35000</v>
      </c>
      <c r="J23" s="83">
        <v>130000</v>
      </c>
      <c r="K23" s="83">
        <v>24600</v>
      </c>
      <c r="L23" s="83">
        <v>3622300</v>
      </c>
      <c r="M23" s="83">
        <v>1033000</v>
      </c>
      <c r="N23" s="131">
        <v>31609.760000000002</v>
      </c>
      <c r="O23" s="218">
        <v>19037.2</v>
      </c>
      <c r="P23" s="219">
        <v>33102</v>
      </c>
      <c r="Q23" s="83">
        <v>335279</v>
      </c>
      <c r="R23" s="101"/>
      <c r="S23" s="95"/>
      <c r="T23" s="93"/>
      <c r="U23" s="3"/>
      <c r="V23" s="96"/>
      <c r="W23" s="6"/>
      <c r="X23" s="3"/>
    </row>
    <row r="24" spans="1:24" ht="12.75">
      <c r="A24" s="7">
        <f t="shared" si="0"/>
        <v>16</v>
      </c>
      <c r="B24" s="215">
        <v>720</v>
      </c>
      <c r="C24" s="215">
        <v>8</v>
      </c>
      <c r="D24" s="215">
        <v>900</v>
      </c>
      <c r="E24" s="83">
        <v>460000</v>
      </c>
      <c r="F24" s="83">
        <v>520000</v>
      </c>
      <c r="G24" s="83">
        <v>737000</v>
      </c>
      <c r="H24" s="83">
        <v>350000</v>
      </c>
      <c r="I24" s="131">
        <v>60000</v>
      </c>
      <c r="J24" s="83">
        <v>165000</v>
      </c>
      <c r="K24" s="83"/>
      <c r="L24" s="83">
        <v>4769600</v>
      </c>
      <c r="M24" s="83">
        <v>1215000</v>
      </c>
      <c r="N24" s="131">
        <v>38540.32</v>
      </c>
      <c r="O24" s="218">
        <v>21767.2</v>
      </c>
      <c r="P24" s="219">
        <v>43160</v>
      </c>
      <c r="Q24" s="83">
        <v>384615</v>
      </c>
      <c r="R24" s="101"/>
      <c r="S24" s="95"/>
      <c r="T24" s="93"/>
      <c r="U24" s="3"/>
      <c r="V24" s="96"/>
      <c r="W24" s="6"/>
      <c r="X24" s="3"/>
    </row>
    <row r="25" spans="1:24" ht="12.75">
      <c r="A25" s="7">
        <f>A21+1</f>
        <v>14</v>
      </c>
      <c r="B25" s="215">
        <v>820</v>
      </c>
      <c r="C25" s="215">
        <v>9</v>
      </c>
      <c r="D25" s="215">
        <v>1000</v>
      </c>
      <c r="E25" s="83">
        <v>620000</v>
      </c>
      <c r="F25" s="83">
        <v>650000</v>
      </c>
      <c r="G25" s="83">
        <v>928125</v>
      </c>
      <c r="H25" s="83">
        <v>400000</v>
      </c>
      <c r="I25" s="131">
        <v>75000</v>
      </c>
      <c r="J25" s="83">
        <v>190000</v>
      </c>
      <c r="K25" s="83"/>
      <c r="L25" s="83">
        <v>6316200.000000001</v>
      </c>
      <c r="M25" s="83">
        <v>1592000</v>
      </c>
      <c r="N25" s="131">
        <v>42056.56</v>
      </c>
      <c r="O25" s="218">
        <v>25043.2</v>
      </c>
      <c r="P25" s="219">
        <v>55370</v>
      </c>
      <c r="Q25" s="83">
        <v>492858</v>
      </c>
      <c r="R25" s="101"/>
      <c r="S25" s="95"/>
      <c r="T25" s="93"/>
      <c r="U25" s="3"/>
      <c r="V25" s="96"/>
      <c r="W25" s="6"/>
      <c r="X25" s="3"/>
    </row>
    <row r="26" spans="1:24" ht="12.75">
      <c r="A26" s="7">
        <f t="shared" si="0"/>
        <v>15</v>
      </c>
      <c r="B26" s="215">
        <v>920</v>
      </c>
      <c r="C26" s="215">
        <v>10</v>
      </c>
      <c r="D26" s="215">
        <v>1100</v>
      </c>
      <c r="E26" s="83">
        <v>800000</v>
      </c>
      <c r="F26" s="83">
        <v>870000</v>
      </c>
      <c r="G26" s="83">
        <v>1012000</v>
      </c>
      <c r="H26" s="83">
        <v>460000</v>
      </c>
      <c r="I26" s="131">
        <v>90000</v>
      </c>
      <c r="J26" s="83">
        <v>23000</v>
      </c>
      <c r="K26" s="83"/>
      <c r="L26" s="83">
        <v>9279600</v>
      </c>
      <c r="M26" s="83">
        <v>1885000</v>
      </c>
      <c r="N26" s="130">
        <v>60000</v>
      </c>
      <c r="O26" s="222">
        <v>40000</v>
      </c>
      <c r="P26" s="85"/>
      <c r="Q26" s="223">
        <v>724498</v>
      </c>
      <c r="R26" s="101"/>
      <c r="S26" s="95"/>
      <c r="T26" s="93"/>
      <c r="U26" s="3"/>
      <c r="V26" s="3"/>
      <c r="W26" s="6"/>
      <c r="X26" s="3"/>
    </row>
    <row r="27" spans="1:24" ht="12.75">
      <c r="A27" s="7">
        <f t="shared" si="0"/>
        <v>16</v>
      </c>
      <c r="B27" s="215">
        <v>1020</v>
      </c>
      <c r="C27" s="215">
        <v>11</v>
      </c>
      <c r="D27" s="215">
        <v>1200</v>
      </c>
      <c r="E27" s="83">
        <v>890000</v>
      </c>
      <c r="F27" s="83">
        <v>905000</v>
      </c>
      <c r="G27" s="83">
        <v>1329075</v>
      </c>
      <c r="H27" s="83">
        <v>550000</v>
      </c>
      <c r="I27" s="131">
        <v>100000</v>
      </c>
      <c r="J27" s="83">
        <v>250000</v>
      </c>
      <c r="K27" s="83"/>
      <c r="L27" s="83">
        <v>12665400.000000002</v>
      </c>
      <c r="M27" s="83">
        <v>2095000</v>
      </c>
      <c r="N27" s="83"/>
      <c r="O27" s="222"/>
      <c r="P27" s="83">
        <v>96748</v>
      </c>
      <c r="Q27" s="223">
        <v>1065008</v>
      </c>
      <c r="R27" s="101"/>
      <c r="S27" s="95"/>
      <c r="T27" s="93"/>
      <c r="U27" s="3"/>
      <c r="V27" s="3"/>
      <c r="W27" s="6"/>
      <c r="X27" s="3"/>
    </row>
    <row r="28" spans="1:24" ht="12.75">
      <c r="A28" s="3"/>
      <c r="B28" s="3" t="s">
        <v>151</v>
      </c>
      <c r="C28" s="3"/>
      <c r="D28" s="6"/>
      <c r="E28" s="9"/>
      <c r="G28" s="6"/>
      <c r="H28" s="9"/>
      <c r="I28" s="6"/>
      <c r="R28" s="94"/>
      <c r="S28" s="95"/>
      <c r="T28" s="93"/>
      <c r="U28" s="3"/>
      <c r="V28" s="3"/>
      <c r="W28" s="3"/>
      <c r="X28" s="3"/>
    </row>
    <row r="29" spans="1:24" ht="12.75">
      <c r="A29" s="3"/>
      <c r="B29" s="3"/>
      <c r="C29" s="6"/>
      <c r="D29" s="6"/>
      <c r="R29" s="94"/>
      <c r="S29" s="95"/>
      <c r="T29" s="93"/>
      <c r="U29" s="3"/>
      <c r="V29" s="3"/>
      <c r="W29" s="3"/>
      <c r="X29" s="3"/>
    </row>
    <row r="30" spans="1:24" ht="12.75">
      <c r="A30" s="3"/>
      <c r="B30" s="3"/>
      <c r="C30" s="3"/>
      <c r="D30" s="3"/>
      <c r="R30" s="94"/>
      <c r="S30" s="95"/>
      <c r="T30" s="93"/>
      <c r="U30" s="3"/>
      <c r="V30" s="3"/>
      <c r="W30" s="3"/>
      <c r="X30" s="3"/>
    </row>
    <row r="31" spans="2:24" ht="12.75">
      <c r="B31" t="s">
        <v>390</v>
      </c>
      <c r="D31">
        <v>3600</v>
      </c>
      <c r="E31" t="s">
        <v>108</v>
      </c>
      <c r="R31" s="94"/>
      <c r="S31" s="95"/>
      <c r="T31" s="93"/>
      <c r="U31" s="3"/>
      <c r="V31" s="3"/>
      <c r="W31" s="3"/>
      <c r="X31" s="3"/>
    </row>
    <row r="32" spans="2:24" ht="12.75">
      <c r="B32" t="s">
        <v>391</v>
      </c>
      <c r="D32">
        <v>8300</v>
      </c>
      <c r="E32" t="s">
        <v>108</v>
      </c>
      <c r="R32" s="94"/>
      <c r="S32" s="95"/>
      <c r="T32" s="93"/>
      <c r="U32" s="3"/>
      <c r="V32" s="3"/>
      <c r="W32" s="3"/>
      <c r="X32" s="3"/>
    </row>
    <row r="33" spans="2:24" ht="12.75">
      <c r="B33" t="s">
        <v>407</v>
      </c>
      <c r="D33">
        <v>4500</v>
      </c>
      <c r="E33" t="s">
        <v>108</v>
      </c>
      <c r="R33" s="94"/>
      <c r="S33" s="95"/>
      <c r="T33" s="93"/>
      <c r="U33" s="3"/>
      <c r="V33" s="3"/>
      <c r="W33" s="3"/>
      <c r="X33" s="3"/>
    </row>
    <row r="34" spans="2:5" ht="12.75">
      <c r="B34" t="s">
        <v>420</v>
      </c>
      <c r="D34">
        <v>5400</v>
      </c>
      <c r="E34" t="s">
        <v>108</v>
      </c>
    </row>
    <row r="35" spans="2:5" ht="12.75">
      <c r="B35" t="s">
        <v>421</v>
      </c>
      <c r="D35">
        <v>8500</v>
      </c>
      <c r="E35" t="s">
        <v>108</v>
      </c>
    </row>
  </sheetData>
  <sheetProtection/>
  <mergeCells count="1">
    <mergeCell ref="N8:O8"/>
  </mergeCells>
  <hyperlinks>
    <hyperlink ref="H1" r:id="rId1" display="www.KFT.kz"/>
  </hyperlinks>
  <printOptions/>
  <pageMargins left="0.5905511811023623" right="0.3937007874015748" top="0.3937007874015748" bottom="0.3937007874015748" header="0.5118110236220472" footer="0.5118110236220472"/>
  <pageSetup horizontalDpi="600" verticalDpi="600" orientation="landscape" paperSize="9" scale="75" r:id="rId5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3"/>
  <sheetViews>
    <sheetView zoomScalePageLayoutView="0" workbookViewId="0" topLeftCell="A1">
      <selection activeCell="D5" sqref="D5"/>
    </sheetView>
  </sheetViews>
  <sheetFormatPr defaultColWidth="9.00390625" defaultRowHeight="12.75"/>
  <cols>
    <col min="1" max="1" width="3.00390625" style="0" bestFit="1" customWidth="1"/>
    <col min="2" max="2" width="17.75390625" style="0" customWidth="1"/>
    <col min="3" max="3" width="22.00390625" style="0" bestFit="1" customWidth="1"/>
    <col min="4" max="4" width="5.00390625" style="4" customWidth="1"/>
    <col min="5" max="5" width="22.25390625" style="0" customWidth="1"/>
    <col min="6" max="6" width="15.375" style="14" customWidth="1"/>
  </cols>
  <sheetData>
    <row r="1" spans="1:6" ht="12.75">
      <c r="A1" s="179"/>
      <c r="B1" s="170" t="s">
        <v>399</v>
      </c>
      <c r="C1" s="180"/>
      <c r="D1" s="181"/>
      <c r="E1" s="179"/>
      <c r="F1" s="182" t="s">
        <v>15</v>
      </c>
    </row>
    <row r="2" spans="1:6" ht="12.75">
      <c r="A2" s="179"/>
      <c r="B2" s="171" t="s">
        <v>394</v>
      </c>
      <c r="C2" s="180"/>
      <c r="D2" s="181"/>
      <c r="E2" s="179"/>
      <c r="F2" s="183" t="s">
        <v>149</v>
      </c>
    </row>
    <row r="3" spans="1:6" ht="12.75">
      <c r="A3" s="179"/>
      <c r="B3" s="172" t="s">
        <v>405</v>
      </c>
      <c r="C3" s="180"/>
      <c r="D3" s="181"/>
      <c r="E3" s="179"/>
      <c r="F3" s="183" t="s">
        <v>152</v>
      </c>
    </row>
    <row r="4" spans="1:6" ht="12.75">
      <c r="A4" s="179"/>
      <c r="B4" s="170" t="s">
        <v>395</v>
      </c>
      <c r="C4" s="180"/>
      <c r="D4" s="181"/>
      <c r="E4" s="179"/>
      <c r="F4" s="183"/>
    </row>
    <row r="5" spans="1:6" ht="12.75">
      <c r="A5" s="179"/>
      <c r="B5" s="179"/>
      <c r="C5" s="179"/>
      <c r="D5" s="184"/>
      <c r="E5" s="179"/>
      <c r="F5" s="185" t="s">
        <v>431</v>
      </c>
    </row>
    <row r="6" spans="1:6" ht="12.75">
      <c r="A6" s="179"/>
      <c r="B6" s="179"/>
      <c r="C6" s="179"/>
      <c r="D6" s="184"/>
      <c r="E6" s="179"/>
      <c r="F6" s="181"/>
    </row>
    <row r="7" spans="1:6" s="2" customFormat="1" ht="12.75">
      <c r="A7" s="199" t="s">
        <v>201</v>
      </c>
      <c r="B7" s="199" t="s">
        <v>17</v>
      </c>
      <c r="C7" s="199" t="s">
        <v>202</v>
      </c>
      <c r="D7" s="199"/>
      <c r="E7" s="199" t="s">
        <v>203</v>
      </c>
      <c r="F7" s="200" t="s">
        <v>51</v>
      </c>
    </row>
    <row r="8" spans="1:6" ht="33.75">
      <c r="A8" s="201">
        <v>1</v>
      </c>
      <c r="B8" s="201" t="s">
        <v>204</v>
      </c>
      <c r="C8" s="201" t="s">
        <v>107</v>
      </c>
      <c r="D8" s="201" t="s">
        <v>108</v>
      </c>
      <c r="E8" s="201" t="s">
        <v>205</v>
      </c>
      <c r="F8" s="202">
        <v>27700</v>
      </c>
    </row>
    <row r="9" spans="1:6" ht="33.75">
      <c r="A9" s="203">
        <v>2</v>
      </c>
      <c r="B9" s="203" t="s">
        <v>206</v>
      </c>
      <c r="C9" s="203" t="s">
        <v>109</v>
      </c>
      <c r="D9" s="203" t="s">
        <v>108</v>
      </c>
      <c r="E9" s="203" t="s">
        <v>207</v>
      </c>
      <c r="F9" s="202">
        <v>40200</v>
      </c>
    </row>
    <row r="10" spans="1:6" ht="45">
      <c r="A10" s="203">
        <v>3</v>
      </c>
      <c r="B10" s="203" t="s">
        <v>208</v>
      </c>
      <c r="C10" s="203" t="s">
        <v>110</v>
      </c>
      <c r="D10" s="203" t="s">
        <v>108</v>
      </c>
      <c r="E10" s="203" t="s">
        <v>209</v>
      </c>
      <c r="F10" s="202">
        <v>60000</v>
      </c>
    </row>
    <row r="11" spans="1:6" ht="45">
      <c r="A11" s="203">
        <v>4</v>
      </c>
      <c r="B11" s="203" t="s">
        <v>210</v>
      </c>
      <c r="C11" s="203" t="s">
        <v>111</v>
      </c>
      <c r="D11" s="203" t="s">
        <v>108</v>
      </c>
      <c r="E11" s="203" t="s">
        <v>211</v>
      </c>
      <c r="F11" s="202">
        <v>66000</v>
      </c>
    </row>
    <row r="12" spans="1:6" ht="45">
      <c r="A12" s="201">
        <v>5</v>
      </c>
      <c r="B12" s="203" t="s">
        <v>212</v>
      </c>
      <c r="C12" s="203" t="s">
        <v>112</v>
      </c>
      <c r="D12" s="203" t="s">
        <v>108</v>
      </c>
      <c r="E12" s="203" t="s">
        <v>213</v>
      </c>
      <c r="F12" s="202">
        <v>68000</v>
      </c>
    </row>
    <row r="13" spans="1:6" ht="45">
      <c r="A13" s="203">
        <v>6</v>
      </c>
      <c r="B13" s="203" t="s">
        <v>214</v>
      </c>
      <c r="C13" s="203" t="s">
        <v>113</v>
      </c>
      <c r="D13" s="203" t="s">
        <v>108</v>
      </c>
      <c r="E13" s="203" t="s">
        <v>215</v>
      </c>
      <c r="F13" s="202">
        <v>78000</v>
      </c>
    </row>
    <row r="14" spans="1:6" ht="45">
      <c r="A14" s="203">
        <v>7</v>
      </c>
      <c r="B14" s="203" t="s">
        <v>210</v>
      </c>
      <c r="C14" s="203" t="s">
        <v>114</v>
      </c>
      <c r="D14" s="203" t="s">
        <v>108</v>
      </c>
      <c r="E14" s="203" t="s">
        <v>216</v>
      </c>
      <c r="F14" s="202">
        <v>78000</v>
      </c>
    </row>
    <row r="15" spans="1:6" ht="56.25">
      <c r="A15" s="203">
        <v>8</v>
      </c>
      <c r="B15" s="203" t="s">
        <v>217</v>
      </c>
      <c r="C15" s="203" t="s">
        <v>115</v>
      </c>
      <c r="D15" s="203" t="s">
        <v>108</v>
      </c>
      <c r="E15" s="203" t="s">
        <v>218</v>
      </c>
      <c r="F15" s="202">
        <v>87500</v>
      </c>
    </row>
    <row r="16" spans="1:6" ht="56.25">
      <c r="A16" s="201">
        <v>9</v>
      </c>
      <c r="B16" s="203" t="s">
        <v>219</v>
      </c>
      <c r="C16" s="203" t="s">
        <v>116</v>
      </c>
      <c r="D16" s="203" t="s">
        <v>108</v>
      </c>
      <c r="E16" s="203" t="s">
        <v>220</v>
      </c>
      <c r="F16" s="202">
        <v>99000</v>
      </c>
    </row>
    <row r="17" spans="1:6" ht="56.25">
      <c r="A17" s="203">
        <v>10</v>
      </c>
      <c r="B17" s="203" t="s">
        <v>221</v>
      </c>
      <c r="C17" s="203" t="s">
        <v>117</v>
      </c>
      <c r="D17" s="203" t="s">
        <v>108</v>
      </c>
      <c r="E17" s="203" t="s">
        <v>222</v>
      </c>
      <c r="F17" s="202">
        <v>101000</v>
      </c>
    </row>
    <row r="18" spans="1:6" ht="22.5">
      <c r="A18" s="203">
        <v>11</v>
      </c>
      <c r="B18" s="203" t="s">
        <v>223</v>
      </c>
      <c r="C18" s="203" t="s">
        <v>224</v>
      </c>
      <c r="D18" s="203" t="s">
        <v>108</v>
      </c>
      <c r="E18" s="203" t="s">
        <v>225</v>
      </c>
      <c r="F18" s="202">
        <v>9800</v>
      </c>
    </row>
    <row r="19" spans="1:6" ht="45">
      <c r="A19" s="203">
        <v>12</v>
      </c>
      <c r="B19" s="203" t="s">
        <v>226</v>
      </c>
      <c r="C19" s="203" t="s">
        <v>118</v>
      </c>
      <c r="D19" s="203" t="s">
        <v>108</v>
      </c>
      <c r="E19" s="203" t="s">
        <v>119</v>
      </c>
      <c r="F19" s="202">
        <v>8900</v>
      </c>
    </row>
    <row r="20" spans="1:6" ht="56.25">
      <c r="A20" s="201">
        <v>13</v>
      </c>
      <c r="B20" s="203" t="s">
        <v>226</v>
      </c>
      <c r="C20" s="203" t="s">
        <v>120</v>
      </c>
      <c r="D20" s="203" t="s">
        <v>108</v>
      </c>
      <c r="E20" s="203" t="s">
        <v>121</v>
      </c>
      <c r="F20" s="202">
        <v>7150</v>
      </c>
    </row>
    <row r="21" spans="1:6" ht="56.25">
      <c r="A21" s="203">
        <v>14</v>
      </c>
      <c r="B21" s="203" t="s">
        <v>226</v>
      </c>
      <c r="C21" s="203" t="s">
        <v>122</v>
      </c>
      <c r="D21" s="203" t="s">
        <v>108</v>
      </c>
      <c r="E21" s="203" t="s">
        <v>123</v>
      </c>
      <c r="F21" s="202">
        <v>13150</v>
      </c>
    </row>
    <row r="22" spans="1:6" ht="33.75">
      <c r="A22" s="203">
        <v>15</v>
      </c>
      <c r="B22" s="203" t="s">
        <v>226</v>
      </c>
      <c r="C22" s="203" t="s">
        <v>124</v>
      </c>
      <c r="D22" s="203" t="s">
        <v>108</v>
      </c>
      <c r="E22" s="203" t="s">
        <v>125</v>
      </c>
      <c r="F22" s="202">
        <v>7150</v>
      </c>
    </row>
    <row r="23" spans="1:6" ht="56.25">
      <c r="A23" s="203">
        <v>16</v>
      </c>
      <c r="B23" s="203" t="s">
        <v>226</v>
      </c>
      <c r="C23" s="203" t="s">
        <v>126</v>
      </c>
      <c r="D23" s="203" t="s">
        <v>108</v>
      </c>
      <c r="E23" s="203" t="s">
        <v>127</v>
      </c>
      <c r="F23" s="202">
        <v>10000</v>
      </c>
    </row>
    <row r="24" spans="1:6" ht="56.25">
      <c r="A24" s="201">
        <v>17</v>
      </c>
      <c r="B24" s="203" t="s">
        <v>226</v>
      </c>
      <c r="C24" s="203" t="s">
        <v>128</v>
      </c>
      <c r="D24" s="203" t="s">
        <v>108</v>
      </c>
      <c r="E24" s="203" t="s">
        <v>129</v>
      </c>
      <c r="F24" s="202">
        <v>8200</v>
      </c>
    </row>
    <row r="25" spans="1:6" ht="56.25">
      <c r="A25" s="203">
        <v>18</v>
      </c>
      <c r="B25" s="203" t="s">
        <v>226</v>
      </c>
      <c r="C25" s="203" t="s">
        <v>130</v>
      </c>
      <c r="D25" s="203" t="s">
        <v>108</v>
      </c>
      <c r="E25" s="203" t="s">
        <v>131</v>
      </c>
      <c r="F25" s="202">
        <v>13450</v>
      </c>
    </row>
    <row r="26" spans="1:6" ht="33.75">
      <c r="A26" s="203">
        <v>19</v>
      </c>
      <c r="B26" s="203" t="s">
        <v>226</v>
      </c>
      <c r="C26" s="203" t="s">
        <v>132</v>
      </c>
      <c r="D26" s="203" t="s">
        <v>108</v>
      </c>
      <c r="E26" s="203" t="s">
        <v>133</v>
      </c>
      <c r="F26" s="202">
        <v>10000</v>
      </c>
    </row>
    <row r="27" spans="1:6" ht="45">
      <c r="A27" s="203">
        <v>20</v>
      </c>
      <c r="B27" s="203" t="s">
        <v>226</v>
      </c>
      <c r="C27" s="203" t="s">
        <v>134</v>
      </c>
      <c r="D27" s="203" t="s">
        <v>108</v>
      </c>
      <c r="E27" s="203" t="s">
        <v>135</v>
      </c>
      <c r="F27" s="202">
        <v>24850</v>
      </c>
    </row>
    <row r="28" spans="1:6" ht="56.25">
      <c r="A28" s="201">
        <v>21</v>
      </c>
      <c r="B28" s="203" t="s">
        <v>226</v>
      </c>
      <c r="C28" s="203" t="s">
        <v>136</v>
      </c>
      <c r="D28" s="203" t="s">
        <v>108</v>
      </c>
      <c r="E28" s="203" t="s">
        <v>137</v>
      </c>
      <c r="F28" s="202">
        <v>38900</v>
      </c>
    </row>
    <row r="29" spans="1:6" ht="56.25">
      <c r="A29" s="203">
        <v>22</v>
      </c>
      <c r="B29" s="203" t="s">
        <v>226</v>
      </c>
      <c r="C29" s="203" t="s">
        <v>138</v>
      </c>
      <c r="D29" s="203" t="s">
        <v>108</v>
      </c>
      <c r="E29" s="203" t="s">
        <v>139</v>
      </c>
      <c r="F29" s="202">
        <v>39800</v>
      </c>
    </row>
    <row r="30" spans="1:6" ht="45">
      <c r="A30" s="203">
        <v>23</v>
      </c>
      <c r="B30" s="203" t="s">
        <v>227</v>
      </c>
      <c r="C30" s="203" t="s">
        <v>140</v>
      </c>
      <c r="D30" s="203" t="s">
        <v>108</v>
      </c>
      <c r="E30" s="203" t="s">
        <v>141</v>
      </c>
      <c r="F30" s="202">
        <v>7450</v>
      </c>
    </row>
    <row r="31" spans="1:6" s="137" customFormat="1" ht="67.5">
      <c r="A31" s="203">
        <v>24</v>
      </c>
      <c r="B31" s="203" t="s">
        <v>103</v>
      </c>
      <c r="C31" s="203" t="s">
        <v>228</v>
      </c>
      <c r="D31" s="203" t="s">
        <v>108</v>
      </c>
      <c r="E31" s="203" t="s">
        <v>229</v>
      </c>
      <c r="F31" s="202">
        <v>35000</v>
      </c>
    </row>
    <row r="32" spans="1:6" s="137" customFormat="1" ht="56.25">
      <c r="A32" s="201">
        <v>25</v>
      </c>
      <c r="B32" s="203" t="s">
        <v>197</v>
      </c>
      <c r="C32" s="203" t="s">
        <v>230</v>
      </c>
      <c r="D32" s="203" t="s">
        <v>108</v>
      </c>
      <c r="E32" s="203" t="s">
        <v>231</v>
      </c>
      <c r="F32" s="202">
        <v>35000</v>
      </c>
    </row>
    <row r="33" spans="1:6" s="137" customFormat="1" ht="45">
      <c r="A33" s="203">
        <v>26</v>
      </c>
      <c r="B33" s="203" t="s">
        <v>232</v>
      </c>
      <c r="C33" s="203" t="s">
        <v>233</v>
      </c>
      <c r="D33" s="203" t="s">
        <v>108</v>
      </c>
      <c r="E33" s="203" t="s">
        <v>234</v>
      </c>
      <c r="F33" s="202">
        <v>118500</v>
      </c>
    </row>
    <row r="34" spans="1:6" s="137" customFormat="1" ht="45">
      <c r="A34" s="203">
        <v>27</v>
      </c>
      <c r="B34" s="203" t="s">
        <v>235</v>
      </c>
      <c r="C34" s="203" t="s">
        <v>236</v>
      </c>
      <c r="D34" s="203" t="s">
        <v>108</v>
      </c>
      <c r="E34" s="203" t="s">
        <v>237</v>
      </c>
      <c r="F34" s="202">
        <v>151200</v>
      </c>
    </row>
    <row r="35" spans="1:6" s="137" customFormat="1" ht="22.5">
      <c r="A35" s="203">
        <v>28</v>
      </c>
      <c r="B35" s="203" t="s">
        <v>238</v>
      </c>
      <c r="C35" s="201" t="s">
        <v>239</v>
      </c>
      <c r="D35" s="201" t="s">
        <v>108</v>
      </c>
      <c r="E35" s="201" t="s">
        <v>240</v>
      </c>
      <c r="F35" s="202">
        <v>120300</v>
      </c>
    </row>
    <row r="36" spans="1:6" s="137" customFormat="1" ht="33.75">
      <c r="A36" s="201">
        <v>29</v>
      </c>
      <c r="B36" s="203" t="s">
        <v>241</v>
      </c>
      <c r="C36" s="201"/>
      <c r="D36" s="201" t="s">
        <v>108</v>
      </c>
      <c r="E36" s="201" t="s">
        <v>242</v>
      </c>
      <c r="F36" s="202">
        <v>21200</v>
      </c>
    </row>
    <row r="37" spans="1:6" s="137" customFormat="1" ht="22.5">
      <c r="A37" s="203">
        <v>30</v>
      </c>
      <c r="B37" s="203" t="s">
        <v>243</v>
      </c>
      <c r="C37" s="201"/>
      <c r="D37" s="201" t="s">
        <v>108</v>
      </c>
      <c r="E37" s="201" t="s">
        <v>244</v>
      </c>
      <c r="F37" s="202">
        <v>10500</v>
      </c>
    </row>
    <row r="38" spans="1:6" s="137" customFormat="1" ht="33.75">
      <c r="A38" s="203">
        <v>31</v>
      </c>
      <c r="B38" s="203" t="s">
        <v>245</v>
      </c>
      <c r="C38" s="201" t="s">
        <v>246</v>
      </c>
      <c r="D38" s="201" t="s">
        <v>108</v>
      </c>
      <c r="E38" s="201" t="s">
        <v>247</v>
      </c>
      <c r="F38" s="202">
        <v>19050</v>
      </c>
    </row>
    <row r="39" spans="1:6" s="137" customFormat="1" ht="22.5">
      <c r="A39" s="203">
        <v>32</v>
      </c>
      <c r="B39" s="203" t="s">
        <v>245</v>
      </c>
      <c r="C39" s="201" t="s">
        <v>248</v>
      </c>
      <c r="D39" s="201" t="s">
        <v>108</v>
      </c>
      <c r="E39" s="201" t="s">
        <v>249</v>
      </c>
      <c r="F39" s="202">
        <v>13550</v>
      </c>
    </row>
    <row r="40" spans="1:6" s="137" customFormat="1" ht="22.5">
      <c r="A40" s="201">
        <v>33</v>
      </c>
      <c r="B40" s="203" t="s">
        <v>250</v>
      </c>
      <c r="C40" s="201"/>
      <c r="D40" s="201" t="s">
        <v>108</v>
      </c>
      <c r="E40" s="201" t="s">
        <v>251</v>
      </c>
      <c r="F40" s="202">
        <v>21200</v>
      </c>
    </row>
    <row r="41" spans="1:6" s="137" customFormat="1" ht="22.5">
      <c r="A41" s="203">
        <v>34</v>
      </c>
      <c r="B41" s="203" t="s">
        <v>252</v>
      </c>
      <c r="C41" s="201"/>
      <c r="D41" s="201" t="s">
        <v>108</v>
      </c>
      <c r="E41" s="201" t="s">
        <v>253</v>
      </c>
      <c r="F41" s="202">
        <v>22500</v>
      </c>
    </row>
    <row r="42" spans="1:6" s="137" customFormat="1" ht="33.75">
      <c r="A42" s="203">
        <v>35</v>
      </c>
      <c r="B42" s="201" t="s">
        <v>254</v>
      </c>
      <c r="C42" s="201"/>
      <c r="D42" s="201" t="s">
        <v>108</v>
      </c>
      <c r="E42" s="201" t="s">
        <v>255</v>
      </c>
      <c r="F42" s="202">
        <v>18600</v>
      </c>
    </row>
    <row r="43" spans="1:6" s="137" customFormat="1" ht="33.75">
      <c r="A43" s="203">
        <v>36</v>
      </c>
      <c r="B43" s="201" t="s">
        <v>256</v>
      </c>
      <c r="C43" s="201"/>
      <c r="D43" s="201" t="s">
        <v>108</v>
      </c>
      <c r="E43" s="201" t="s">
        <v>257</v>
      </c>
      <c r="F43" s="202">
        <v>10300</v>
      </c>
    </row>
    <row r="44" spans="1:6" s="137" customFormat="1" ht="33.75">
      <c r="A44" s="201">
        <v>37</v>
      </c>
      <c r="B44" s="201" t="s">
        <v>258</v>
      </c>
      <c r="C44" s="201"/>
      <c r="D44" s="201" t="s">
        <v>108</v>
      </c>
      <c r="E44" s="201" t="s">
        <v>259</v>
      </c>
      <c r="F44" s="202">
        <v>18600</v>
      </c>
    </row>
    <row r="45" spans="1:6" s="137" customFormat="1" ht="12.75">
      <c r="A45" s="203">
        <v>38</v>
      </c>
      <c r="B45" s="201" t="s">
        <v>104</v>
      </c>
      <c r="C45" s="201" t="s">
        <v>198</v>
      </c>
      <c r="D45" s="201"/>
      <c r="E45" s="201"/>
      <c r="F45" s="202">
        <v>20000</v>
      </c>
    </row>
    <row r="46" spans="1:6" s="137" customFormat="1" ht="22.5">
      <c r="A46" s="203">
        <v>39</v>
      </c>
      <c r="B46" s="201" t="s">
        <v>260</v>
      </c>
      <c r="C46" s="201" t="s">
        <v>261</v>
      </c>
      <c r="D46" s="201" t="s">
        <v>108</v>
      </c>
      <c r="E46" s="201" t="s">
        <v>262</v>
      </c>
      <c r="F46" s="202">
        <v>13800</v>
      </c>
    </row>
    <row r="47" spans="1:6" s="137" customFormat="1" ht="33.75">
      <c r="A47" s="203">
        <v>40</v>
      </c>
      <c r="B47" s="201" t="s">
        <v>400</v>
      </c>
      <c r="C47" s="201" t="s">
        <v>145</v>
      </c>
      <c r="D47" s="201" t="s">
        <v>108</v>
      </c>
      <c r="E47" s="201" t="s">
        <v>146</v>
      </c>
      <c r="F47" s="202">
        <v>507700</v>
      </c>
    </row>
    <row r="48" spans="1:6" s="137" customFormat="1" ht="33.75">
      <c r="A48" s="201">
        <v>41</v>
      </c>
      <c r="B48" s="201" t="s">
        <v>400</v>
      </c>
      <c r="C48" s="201" t="s">
        <v>263</v>
      </c>
      <c r="D48" s="201" t="s">
        <v>108</v>
      </c>
      <c r="E48" s="201" t="s">
        <v>146</v>
      </c>
      <c r="F48" s="202">
        <v>377000</v>
      </c>
    </row>
    <row r="49" spans="1:6" s="137" customFormat="1" ht="33.75">
      <c r="A49" s="203">
        <v>42</v>
      </c>
      <c r="B49" s="201" t="s">
        <v>400</v>
      </c>
      <c r="C49" s="201" t="s">
        <v>147</v>
      </c>
      <c r="D49" s="201" t="s">
        <v>108</v>
      </c>
      <c r="E49" s="201" t="s">
        <v>146</v>
      </c>
      <c r="F49" s="202">
        <v>193600</v>
      </c>
    </row>
    <row r="50" spans="1:6" s="137" customFormat="1" ht="33.75">
      <c r="A50" s="203">
        <v>43</v>
      </c>
      <c r="B50" s="201" t="s">
        <v>400</v>
      </c>
      <c r="C50" s="201" t="s">
        <v>401</v>
      </c>
      <c r="D50" s="201" t="s">
        <v>402</v>
      </c>
      <c r="E50" s="201" t="s">
        <v>146</v>
      </c>
      <c r="F50" s="202">
        <v>156000</v>
      </c>
    </row>
    <row r="51" spans="1:6" s="137" customFormat="1" ht="22.5">
      <c r="A51" s="203">
        <v>44</v>
      </c>
      <c r="B51" s="201" t="s">
        <v>264</v>
      </c>
      <c r="C51" s="201" t="s">
        <v>142</v>
      </c>
      <c r="D51" s="201" t="s">
        <v>108</v>
      </c>
      <c r="E51" s="201" t="s">
        <v>143</v>
      </c>
      <c r="F51" s="202">
        <v>492000</v>
      </c>
    </row>
    <row r="52" spans="1:6" s="137" customFormat="1" ht="22.5">
      <c r="A52" s="201">
        <v>45</v>
      </c>
      <c r="B52" s="201" t="s">
        <v>264</v>
      </c>
      <c r="C52" s="201" t="s">
        <v>144</v>
      </c>
      <c r="D52" s="201" t="s">
        <v>108</v>
      </c>
      <c r="E52" s="201" t="s">
        <v>143</v>
      </c>
      <c r="F52" s="202">
        <v>737000</v>
      </c>
    </row>
    <row r="53" spans="1:6" s="137" customFormat="1" ht="22.5">
      <c r="A53" s="203">
        <v>46</v>
      </c>
      <c r="B53" s="201" t="s">
        <v>264</v>
      </c>
      <c r="C53" s="201" t="s">
        <v>265</v>
      </c>
      <c r="D53" s="201" t="s">
        <v>108</v>
      </c>
      <c r="E53" s="201" t="s">
        <v>143</v>
      </c>
      <c r="F53" s="202">
        <v>941000</v>
      </c>
    </row>
    <row r="54" spans="1:6" s="137" customFormat="1" ht="56.25">
      <c r="A54" s="203">
        <v>47</v>
      </c>
      <c r="B54" s="201" t="s">
        <v>266</v>
      </c>
      <c r="C54" s="201" t="s">
        <v>267</v>
      </c>
      <c r="D54" s="201" t="s">
        <v>108</v>
      </c>
      <c r="E54" s="201" t="s">
        <v>268</v>
      </c>
      <c r="F54" s="202">
        <v>270000</v>
      </c>
    </row>
    <row r="55" spans="1:6" s="137" customFormat="1" ht="67.5">
      <c r="A55" s="203">
        <v>48</v>
      </c>
      <c r="B55" s="201" t="s">
        <v>266</v>
      </c>
      <c r="C55" s="201" t="s">
        <v>269</v>
      </c>
      <c r="D55" s="201" t="s">
        <v>108</v>
      </c>
      <c r="E55" s="201" t="s">
        <v>270</v>
      </c>
      <c r="F55" s="202">
        <v>889900</v>
      </c>
    </row>
    <row r="56" spans="1:6" s="137" customFormat="1" ht="67.5">
      <c r="A56" s="201">
        <v>49</v>
      </c>
      <c r="B56" s="201" t="s">
        <v>266</v>
      </c>
      <c r="C56" s="201" t="s">
        <v>271</v>
      </c>
      <c r="D56" s="201" t="s">
        <v>108</v>
      </c>
      <c r="E56" s="201" t="s">
        <v>272</v>
      </c>
      <c r="F56" s="202">
        <v>507700</v>
      </c>
    </row>
    <row r="57" spans="1:6" s="137" customFormat="1" ht="56.25">
      <c r="A57" s="203">
        <v>50</v>
      </c>
      <c r="B57" s="201" t="s">
        <v>266</v>
      </c>
      <c r="C57" s="201" t="s">
        <v>273</v>
      </c>
      <c r="D57" s="201" t="s">
        <v>108</v>
      </c>
      <c r="E57" s="201" t="s">
        <v>274</v>
      </c>
      <c r="F57" s="202">
        <v>147000</v>
      </c>
    </row>
    <row r="58" spans="1:6" s="137" customFormat="1" ht="56.25">
      <c r="A58" s="203">
        <v>51</v>
      </c>
      <c r="B58" s="201" t="s">
        <v>266</v>
      </c>
      <c r="C58" s="201" t="s">
        <v>275</v>
      </c>
      <c r="D58" s="201" t="s">
        <v>108</v>
      </c>
      <c r="E58" s="201" t="s">
        <v>274</v>
      </c>
      <c r="F58" s="202">
        <v>151500</v>
      </c>
    </row>
    <row r="59" spans="1:6" s="137" customFormat="1" ht="56.25">
      <c r="A59" s="203">
        <v>52</v>
      </c>
      <c r="B59" s="201" t="s">
        <v>266</v>
      </c>
      <c r="C59" s="201" t="s">
        <v>276</v>
      </c>
      <c r="D59" s="201" t="s">
        <v>108</v>
      </c>
      <c r="E59" s="201" t="s">
        <v>277</v>
      </c>
      <c r="F59" s="202">
        <v>190500</v>
      </c>
    </row>
    <row r="60" spans="1:6" s="137" customFormat="1" ht="22.5">
      <c r="A60" s="201">
        <v>53</v>
      </c>
      <c r="B60" s="201" t="s">
        <v>278</v>
      </c>
      <c r="C60" s="201" t="s">
        <v>279</v>
      </c>
      <c r="D60" s="201" t="s">
        <v>108</v>
      </c>
      <c r="E60" s="201" t="s">
        <v>280</v>
      </c>
      <c r="F60" s="202">
        <v>16500</v>
      </c>
    </row>
    <row r="61" spans="1:6" s="137" customFormat="1" ht="22.5">
      <c r="A61" s="203">
        <v>54</v>
      </c>
      <c r="B61" s="201" t="s">
        <v>278</v>
      </c>
      <c r="C61" s="201" t="s">
        <v>281</v>
      </c>
      <c r="D61" s="201" t="s">
        <v>108</v>
      </c>
      <c r="E61" s="201" t="s">
        <v>282</v>
      </c>
      <c r="F61" s="202">
        <v>13550</v>
      </c>
    </row>
    <row r="62" spans="1:6" s="137" customFormat="1" ht="45">
      <c r="A62" s="203">
        <v>55</v>
      </c>
      <c r="B62" s="201" t="s">
        <v>283</v>
      </c>
      <c r="C62" s="201" t="s">
        <v>284</v>
      </c>
      <c r="D62" s="201" t="s">
        <v>108</v>
      </c>
      <c r="E62" s="201" t="s">
        <v>285</v>
      </c>
      <c r="F62" s="202">
        <v>66000</v>
      </c>
    </row>
    <row r="63" spans="1:6" s="137" customFormat="1" ht="56.25">
      <c r="A63" s="203">
        <v>56</v>
      </c>
      <c r="B63" s="201" t="s">
        <v>286</v>
      </c>
      <c r="C63" s="201" t="s">
        <v>287</v>
      </c>
      <c r="D63" s="201" t="s">
        <v>108</v>
      </c>
      <c r="E63" s="201" t="s">
        <v>288</v>
      </c>
      <c r="F63" s="202">
        <v>126000</v>
      </c>
    </row>
    <row r="64" spans="1:6" s="137" customFormat="1" ht="33.75">
      <c r="A64" s="201">
        <v>57</v>
      </c>
      <c r="B64" s="201" t="s">
        <v>289</v>
      </c>
      <c r="C64" s="201"/>
      <c r="D64" s="201" t="s">
        <v>108</v>
      </c>
      <c r="E64" s="201" t="s">
        <v>290</v>
      </c>
      <c r="F64" s="202">
        <v>573700</v>
      </c>
    </row>
    <row r="65" spans="1:6" s="137" customFormat="1" ht="33.75">
      <c r="A65" s="203">
        <v>58</v>
      </c>
      <c r="B65" s="201" t="s">
        <v>291</v>
      </c>
      <c r="C65" s="201"/>
      <c r="D65" s="201" t="s">
        <v>108</v>
      </c>
      <c r="E65" s="201" t="s">
        <v>292</v>
      </c>
      <c r="F65" s="202">
        <v>30500</v>
      </c>
    </row>
    <row r="66" spans="1:6" s="137" customFormat="1" ht="45">
      <c r="A66" s="203">
        <v>59</v>
      </c>
      <c r="B66" s="201" t="s">
        <v>293</v>
      </c>
      <c r="C66" s="201"/>
      <c r="D66" s="201" t="s">
        <v>108</v>
      </c>
      <c r="E66" s="201" t="s">
        <v>294</v>
      </c>
      <c r="F66" s="202">
        <v>212000</v>
      </c>
    </row>
    <row r="67" spans="1:6" s="137" customFormat="1" ht="67.5">
      <c r="A67" s="203">
        <v>60</v>
      </c>
      <c r="B67" s="201" t="s">
        <v>295</v>
      </c>
      <c r="C67" s="201"/>
      <c r="D67" s="201" t="s">
        <v>108</v>
      </c>
      <c r="E67" s="201" t="s">
        <v>296</v>
      </c>
      <c r="F67" s="202">
        <v>13550</v>
      </c>
    </row>
    <row r="68" spans="1:6" s="137" customFormat="1" ht="22.5">
      <c r="A68" s="201">
        <v>61</v>
      </c>
      <c r="B68" s="201" t="s">
        <v>297</v>
      </c>
      <c r="C68" s="201" t="s">
        <v>298</v>
      </c>
      <c r="D68" s="201" t="s">
        <v>108</v>
      </c>
      <c r="E68" s="201" t="s">
        <v>299</v>
      </c>
      <c r="F68" s="202">
        <v>7200</v>
      </c>
    </row>
    <row r="69" spans="1:6" s="137" customFormat="1" ht="22.5">
      <c r="A69" s="203">
        <v>62</v>
      </c>
      <c r="B69" s="201" t="s">
        <v>300</v>
      </c>
      <c r="C69" s="201" t="s">
        <v>301</v>
      </c>
      <c r="D69" s="201" t="s">
        <v>108</v>
      </c>
      <c r="E69" s="201" t="s">
        <v>302</v>
      </c>
      <c r="F69" s="202">
        <v>39</v>
      </c>
    </row>
    <row r="70" spans="1:6" s="137" customFormat="1" ht="22.5">
      <c r="A70" s="203">
        <v>63</v>
      </c>
      <c r="B70" s="201" t="s">
        <v>303</v>
      </c>
      <c r="C70" s="201" t="s">
        <v>304</v>
      </c>
      <c r="D70" s="201" t="s">
        <v>108</v>
      </c>
      <c r="E70" s="201" t="s">
        <v>305</v>
      </c>
      <c r="F70" s="202">
        <v>28</v>
      </c>
    </row>
    <row r="71" spans="1:6" s="137" customFormat="1" ht="22.5">
      <c r="A71" s="203">
        <v>64</v>
      </c>
      <c r="B71" s="201" t="s">
        <v>306</v>
      </c>
      <c r="C71" s="201" t="s">
        <v>307</v>
      </c>
      <c r="D71" s="201" t="s">
        <v>108</v>
      </c>
      <c r="E71" s="201" t="s">
        <v>308</v>
      </c>
      <c r="F71" s="202">
        <v>27</v>
      </c>
    </row>
    <row r="72" spans="1:6" s="137" customFormat="1" ht="33.75">
      <c r="A72" s="201">
        <v>65</v>
      </c>
      <c r="B72" s="201" t="s">
        <v>309</v>
      </c>
      <c r="C72" s="201" t="s">
        <v>310</v>
      </c>
      <c r="D72" s="201" t="s">
        <v>108</v>
      </c>
      <c r="E72" s="201" t="s">
        <v>311</v>
      </c>
      <c r="F72" s="202">
        <v>33</v>
      </c>
    </row>
    <row r="73" spans="1:6" s="137" customFormat="1" ht="45">
      <c r="A73" s="203">
        <v>66</v>
      </c>
      <c r="B73" s="201" t="s">
        <v>312</v>
      </c>
      <c r="C73" s="201"/>
      <c r="D73" s="201" t="s">
        <v>108</v>
      </c>
      <c r="E73" s="201" t="s">
        <v>313</v>
      </c>
      <c r="F73" s="202">
        <v>800</v>
      </c>
    </row>
    <row r="74" spans="1:6" s="137" customFormat="1" ht="33.75">
      <c r="A74" s="203">
        <v>67</v>
      </c>
      <c r="B74" s="201" t="s">
        <v>314</v>
      </c>
      <c r="C74" s="201" t="s">
        <v>315</v>
      </c>
      <c r="D74" s="201" t="s">
        <v>403</v>
      </c>
      <c r="E74" s="201" t="s">
        <v>316</v>
      </c>
      <c r="F74" s="202">
        <v>45</v>
      </c>
    </row>
    <row r="75" spans="1:6" s="137" customFormat="1" ht="33.75">
      <c r="A75" s="203">
        <v>68</v>
      </c>
      <c r="B75" s="201" t="s">
        <v>317</v>
      </c>
      <c r="C75" s="201" t="s">
        <v>318</v>
      </c>
      <c r="D75" s="201" t="s">
        <v>108</v>
      </c>
      <c r="E75" s="201" t="s">
        <v>319</v>
      </c>
      <c r="F75" s="202">
        <v>1990</v>
      </c>
    </row>
    <row r="76" spans="1:6" s="137" customFormat="1" ht="33.75">
      <c r="A76" s="201">
        <v>69</v>
      </c>
      <c r="B76" s="201" t="s">
        <v>320</v>
      </c>
      <c r="C76" s="201" t="s">
        <v>321</v>
      </c>
      <c r="D76" s="201" t="s">
        <v>108</v>
      </c>
      <c r="E76" s="201" t="s">
        <v>322</v>
      </c>
      <c r="F76" s="202">
        <v>830</v>
      </c>
    </row>
    <row r="77" spans="1:6" s="137" customFormat="1" ht="33.75">
      <c r="A77" s="203">
        <v>70</v>
      </c>
      <c r="B77" s="201" t="s">
        <v>320</v>
      </c>
      <c r="C77" s="201" t="s">
        <v>323</v>
      </c>
      <c r="D77" s="201" t="s">
        <v>108</v>
      </c>
      <c r="E77" s="201" t="s">
        <v>324</v>
      </c>
      <c r="F77" s="202">
        <v>3800</v>
      </c>
    </row>
    <row r="78" spans="1:6" s="137" customFormat="1" ht="56.25">
      <c r="A78" s="203">
        <v>71</v>
      </c>
      <c r="B78" s="201" t="s">
        <v>325</v>
      </c>
      <c r="C78" s="201" t="s">
        <v>326</v>
      </c>
      <c r="D78" s="201" t="s">
        <v>108</v>
      </c>
      <c r="E78" s="201" t="s">
        <v>327</v>
      </c>
      <c r="F78" s="202">
        <v>4700</v>
      </c>
    </row>
    <row r="79" spans="1:6" s="137" customFormat="1" ht="56.25">
      <c r="A79" s="203">
        <v>72</v>
      </c>
      <c r="B79" s="201" t="s">
        <v>328</v>
      </c>
      <c r="C79" s="201" t="s">
        <v>329</v>
      </c>
      <c r="D79" s="201" t="s">
        <v>108</v>
      </c>
      <c r="E79" s="201" t="s">
        <v>330</v>
      </c>
      <c r="F79" s="202">
        <v>7050</v>
      </c>
    </row>
    <row r="80" spans="1:6" s="137" customFormat="1" ht="33.75">
      <c r="A80" s="201">
        <v>73</v>
      </c>
      <c r="B80" s="201" t="s">
        <v>331</v>
      </c>
      <c r="C80" s="201" t="s">
        <v>332</v>
      </c>
      <c r="D80" s="201" t="s">
        <v>333</v>
      </c>
      <c r="E80" s="201" t="s">
        <v>334</v>
      </c>
      <c r="F80" s="202">
        <v>304</v>
      </c>
    </row>
    <row r="81" spans="1:6" s="137" customFormat="1" ht="22.5">
      <c r="A81" s="203">
        <v>74</v>
      </c>
      <c r="B81" s="201" t="s">
        <v>335</v>
      </c>
      <c r="C81" s="201" t="s">
        <v>336</v>
      </c>
      <c r="D81" s="201" t="s">
        <v>333</v>
      </c>
      <c r="E81" s="201" t="s">
        <v>337</v>
      </c>
      <c r="F81" s="202">
        <v>461</v>
      </c>
    </row>
    <row r="82" spans="1:6" s="137" customFormat="1" ht="22.5">
      <c r="A82" s="203">
        <v>75</v>
      </c>
      <c r="B82" s="201" t="s">
        <v>338</v>
      </c>
      <c r="C82" s="201"/>
      <c r="D82" s="201" t="s">
        <v>333</v>
      </c>
      <c r="E82" s="201" t="s">
        <v>339</v>
      </c>
      <c r="F82" s="202">
        <v>410</v>
      </c>
    </row>
    <row r="83" spans="1:6" s="137" customFormat="1" ht="33.75">
      <c r="A83" s="203">
        <v>76</v>
      </c>
      <c r="B83" s="201" t="s">
        <v>340</v>
      </c>
      <c r="C83" s="201"/>
      <c r="D83" s="201" t="s">
        <v>333</v>
      </c>
      <c r="E83" s="201" t="s">
        <v>341</v>
      </c>
      <c r="F83" s="202">
        <v>1830</v>
      </c>
    </row>
    <row r="84" spans="1:6" s="137" customFormat="1" ht="22.5">
      <c r="A84" s="201">
        <v>77</v>
      </c>
      <c r="B84" s="201" t="s">
        <v>342</v>
      </c>
      <c r="C84" s="201"/>
      <c r="D84" s="201" t="s">
        <v>108</v>
      </c>
      <c r="E84" s="201" t="s">
        <v>343</v>
      </c>
      <c r="F84" s="202">
        <v>380</v>
      </c>
    </row>
    <row r="85" spans="1:6" s="137" customFormat="1" ht="22.5">
      <c r="A85" s="203">
        <v>78</v>
      </c>
      <c r="B85" s="201" t="s">
        <v>344</v>
      </c>
      <c r="C85" s="201" t="s">
        <v>345</v>
      </c>
      <c r="D85" s="201" t="s">
        <v>108</v>
      </c>
      <c r="E85" s="201" t="s">
        <v>346</v>
      </c>
      <c r="F85" s="202">
        <v>3350</v>
      </c>
    </row>
    <row r="86" spans="1:6" s="137" customFormat="1" ht="22.5">
      <c r="A86" s="203">
        <v>79</v>
      </c>
      <c r="B86" s="201" t="s">
        <v>347</v>
      </c>
      <c r="C86" s="201" t="s">
        <v>348</v>
      </c>
      <c r="D86" s="201" t="s">
        <v>108</v>
      </c>
      <c r="E86" s="201" t="s">
        <v>346</v>
      </c>
      <c r="F86" s="202">
        <v>3800</v>
      </c>
    </row>
    <row r="87" spans="1:6" s="137" customFormat="1" ht="56.25">
      <c r="A87" s="203">
        <v>80</v>
      </c>
      <c r="B87" s="201" t="s">
        <v>349</v>
      </c>
      <c r="C87" s="201"/>
      <c r="D87" s="201" t="s">
        <v>108</v>
      </c>
      <c r="E87" s="201" t="s">
        <v>350</v>
      </c>
      <c r="F87" s="202">
        <v>2500</v>
      </c>
    </row>
    <row r="88" spans="1:6" s="137" customFormat="1" ht="56.25">
      <c r="A88" s="201">
        <v>81</v>
      </c>
      <c r="B88" s="201" t="s">
        <v>351</v>
      </c>
      <c r="C88" s="201"/>
      <c r="D88" s="201" t="s">
        <v>108</v>
      </c>
      <c r="E88" s="201" t="s">
        <v>352</v>
      </c>
      <c r="F88" s="202">
        <v>55000</v>
      </c>
    </row>
    <row r="89" spans="1:6" s="137" customFormat="1" ht="56.25">
      <c r="A89" s="203">
        <v>82</v>
      </c>
      <c r="B89" s="201" t="s">
        <v>353</v>
      </c>
      <c r="C89" s="201"/>
      <c r="D89" s="201" t="s">
        <v>108</v>
      </c>
      <c r="E89" s="201" t="s">
        <v>354</v>
      </c>
      <c r="F89" s="202">
        <v>700</v>
      </c>
    </row>
    <row r="90" spans="1:6" s="137" customFormat="1" ht="45">
      <c r="A90" s="203">
        <v>83</v>
      </c>
      <c r="B90" s="201" t="s">
        <v>355</v>
      </c>
      <c r="C90" s="201"/>
      <c r="D90" s="201" t="s">
        <v>108</v>
      </c>
      <c r="E90" s="201" t="s">
        <v>356</v>
      </c>
      <c r="F90" s="202">
        <v>1850</v>
      </c>
    </row>
    <row r="91" spans="1:6" ht="33.75">
      <c r="A91" s="204"/>
      <c r="B91" s="205" t="s">
        <v>422</v>
      </c>
      <c r="C91" s="204" t="s">
        <v>423</v>
      </c>
      <c r="D91" s="201" t="s">
        <v>108</v>
      </c>
      <c r="E91" s="201" t="s">
        <v>426</v>
      </c>
      <c r="F91" s="206">
        <v>1400</v>
      </c>
    </row>
    <row r="92" spans="1:6" ht="22.5">
      <c r="A92" s="204"/>
      <c r="B92" s="205" t="s">
        <v>422</v>
      </c>
      <c r="C92" s="204" t="s">
        <v>424</v>
      </c>
      <c r="D92" s="201" t="s">
        <v>108</v>
      </c>
      <c r="E92" s="201" t="s">
        <v>427</v>
      </c>
      <c r="F92" s="206">
        <v>1800</v>
      </c>
    </row>
    <row r="93" spans="1:6" ht="22.5">
      <c r="A93" s="204"/>
      <c r="B93" s="205" t="s">
        <v>422</v>
      </c>
      <c r="C93" s="204" t="s">
        <v>425</v>
      </c>
      <c r="D93" s="201" t="s">
        <v>108</v>
      </c>
      <c r="E93" s="201" t="s">
        <v>428</v>
      </c>
      <c r="F93" s="206">
        <v>1950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27"/>
  <sheetViews>
    <sheetView zoomScalePageLayoutView="0" workbookViewId="0" topLeftCell="A1">
      <selection activeCell="F16" sqref="F16"/>
    </sheetView>
  </sheetViews>
  <sheetFormatPr defaultColWidth="9.125" defaultRowHeight="12.75"/>
  <cols>
    <col min="1" max="1" width="9.125" style="11" customWidth="1"/>
    <col min="2" max="2" width="23.125" style="11" customWidth="1"/>
    <col min="3" max="3" width="11.875" style="60" customWidth="1"/>
    <col min="4" max="4" width="23.875" style="11" customWidth="1"/>
    <col min="5" max="5" width="12.375" style="11" customWidth="1"/>
    <col min="6" max="16384" width="9.125" style="11" customWidth="1"/>
  </cols>
  <sheetData>
    <row r="1" spans="2:9" ht="12.75">
      <c r="B1" s="170" t="s">
        <v>399</v>
      </c>
      <c r="C1" s="56"/>
      <c r="D1" s="56"/>
      <c r="E1" s="88" t="s">
        <v>15</v>
      </c>
      <c r="F1"/>
      <c r="G1"/>
      <c r="H1"/>
      <c r="I1"/>
    </row>
    <row r="2" spans="2:11" ht="12.75">
      <c r="B2" s="171" t="s">
        <v>394</v>
      </c>
      <c r="C2" s="56"/>
      <c r="D2" s="56"/>
      <c r="E2" s="90" t="s">
        <v>149</v>
      </c>
      <c r="F2"/>
      <c r="G2"/>
      <c r="H2"/>
      <c r="I2"/>
      <c r="J2" s="54"/>
      <c r="K2" s="54"/>
    </row>
    <row r="3" spans="2:9" ht="12.75">
      <c r="B3" s="172" t="s">
        <v>405</v>
      </c>
      <c r="C3" s="12"/>
      <c r="D3" s="12"/>
      <c r="E3" s="90" t="s">
        <v>152</v>
      </c>
      <c r="F3"/>
      <c r="G3"/>
      <c r="H3"/>
      <c r="I3"/>
    </row>
    <row r="4" spans="2:9" ht="12.75">
      <c r="B4" s="170" t="s">
        <v>395</v>
      </c>
      <c r="C4" s="12"/>
      <c r="D4" s="12"/>
      <c r="E4" s="87"/>
      <c r="F4"/>
      <c r="G4"/>
      <c r="H4"/>
      <c r="I4"/>
    </row>
    <row r="5" ht="12.75">
      <c r="E5" s="99" t="s">
        <v>430</v>
      </c>
    </row>
    <row r="6" ht="13.5" thickBot="1">
      <c r="E6" s="91"/>
    </row>
    <row r="7" spans="2:5" s="59" customFormat="1" ht="12.75">
      <c r="B7" s="65" t="s">
        <v>62</v>
      </c>
      <c r="C7" s="66" t="s">
        <v>63</v>
      </c>
      <c r="D7" s="66" t="s">
        <v>64</v>
      </c>
      <c r="E7" s="67" t="s">
        <v>63</v>
      </c>
    </row>
    <row r="8" spans="2:5" ht="14.25">
      <c r="B8" s="68" t="s">
        <v>65</v>
      </c>
      <c r="C8" s="62">
        <v>16055</v>
      </c>
      <c r="D8" s="55" t="s">
        <v>66</v>
      </c>
      <c r="E8" s="69">
        <v>17560</v>
      </c>
    </row>
    <row r="9" spans="2:5" ht="14.25">
      <c r="B9" s="68" t="s">
        <v>67</v>
      </c>
      <c r="C9" s="62">
        <v>17849</v>
      </c>
      <c r="D9" s="55" t="s">
        <v>68</v>
      </c>
      <c r="E9" s="69">
        <v>19295</v>
      </c>
    </row>
    <row r="10" spans="2:5" ht="14.25">
      <c r="B10" s="68" t="s">
        <v>69</v>
      </c>
      <c r="C10" s="62">
        <v>18020</v>
      </c>
      <c r="D10" s="55" t="s">
        <v>70</v>
      </c>
      <c r="E10" s="69">
        <v>20593</v>
      </c>
    </row>
    <row r="11" spans="2:5" ht="14.25">
      <c r="B11" s="68" t="s">
        <v>71</v>
      </c>
      <c r="C11" s="62">
        <v>20833</v>
      </c>
      <c r="D11" s="55" t="s">
        <v>72</v>
      </c>
      <c r="E11" s="69">
        <v>21892</v>
      </c>
    </row>
    <row r="12" spans="2:5" ht="14.25">
      <c r="B12" s="68" t="s">
        <v>73</v>
      </c>
      <c r="C12" s="62">
        <v>21597</v>
      </c>
      <c r="D12" s="55" t="s">
        <v>74</v>
      </c>
      <c r="E12" s="69">
        <v>23141</v>
      </c>
    </row>
    <row r="13" spans="2:5" ht="14.25">
      <c r="B13" s="68" t="s">
        <v>75</v>
      </c>
      <c r="C13" s="62">
        <v>27189</v>
      </c>
      <c r="D13" s="55" t="s">
        <v>76</v>
      </c>
      <c r="E13" s="69">
        <v>25065</v>
      </c>
    </row>
    <row r="14" spans="2:5" ht="14.25">
      <c r="B14" s="68" t="s">
        <v>77</v>
      </c>
      <c r="C14" s="62">
        <v>29045</v>
      </c>
      <c r="D14" s="55" t="s">
        <v>78</v>
      </c>
      <c r="E14" s="69">
        <v>28237</v>
      </c>
    </row>
    <row r="15" spans="2:5" ht="14.25">
      <c r="B15" s="68" t="s">
        <v>79</v>
      </c>
      <c r="C15" s="62">
        <v>31272</v>
      </c>
      <c r="D15" s="55" t="s">
        <v>80</v>
      </c>
      <c r="E15" s="69">
        <v>28310</v>
      </c>
    </row>
    <row r="16" spans="2:5" ht="14.25">
      <c r="B16" s="68" t="s">
        <v>81</v>
      </c>
      <c r="C16" s="62">
        <v>34965</v>
      </c>
      <c r="D16" s="55" t="s">
        <v>82</v>
      </c>
      <c r="E16" s="69">
        <v>31519</v>
      </c>
    </row>
    <row r="17" spans="2:5" ht="14.25">
      <c r="B17" s="68" t="s">
        <v>83</v>
      </c>
      <c r="C17" s="62">
        <v>37635</v>
      </c>
      <c r="D17" s="55" t="s">
        <v>84</v>
      </c>
      <c r="E17" s="69">
        <v>34802</v>
      </c>
    </row>
    <row r="18" spans="2:5" ht="14.25">
      <c r="B18" s="68" t="s">
        <v>85</v>
      </c>
      <c r="C18" s="62">
        <v>46730</v>
      </c>
      <c r="D18" s="55" t="s">
        <v>86</v>
      </c>
      <c r="E18" s="69">
        <v>32915</v>
      </c>
    </row>
    <row r="19" spans="2:5" ht="14.25">
      <c r="B19" s="68" t="s">
        <v>87</v>
      </c>
      <c r="C19" s="62">
        <v>47321</v>
      </c>
      <c r="D19" s="55" t="s">
        <v>88</v>
      </c>
      <c r="E19" s="69">
        <v>36590</v>
      </c>
    </row>
    <row r="20" spans="2:5" ht="14.25">
      <c r="B20" s="68" t="s">
        <v>89</v>
      </c>
      <c r="C20" s="62">
        <v>50440</v>
      </c>
      <c r="D20" s="55" t="s">
        <v>90</v>
      </c>
      <c r="E20" s="69">
        <v>40766</v>
      </c>
    </row>
    <row r="21" spans="2:5" ht="14.25">
      <c r="B21" s="68" t="s">
        <v>91</v>
      </c>
      <c r="C21" s="62">
        <v>62725</v>
      </c>
      <c r="D21" s="55" t="s">
        <v>92</v>
      </c>
      <c r="E21" s="69">
        <v>46731</v>
      </c>
    </row>
    <row r="22" spans="2:5" ht="14.25">
      <c r="B22" s="68" t="s">
        <v>93</v>
      </c>
      <c r="C22" s="62">
        <v>65643</v>
      </c>
      <c r="D22" s="55" t="s">
        <v>94</v>
      </c>
      <c r="E22" s="69">
        <v>43547</v>
      </c>
    </row>
    <row r="23" spans="2:5" ht="14.25">
      <c r="B23" s="68" t="s">
        <v>95</v>
      </c>
      <c r="C23" s="62">
        <v>87745</v>
      </c>
      <c r="D23" s="55" t="s">
        <v>96</v>
      </c>
      <c r="E23" s="69">
        <v>64417</v>
      </c>
    </row>
    <row r="24" spans="2:5" ht="14.25">
      <c r="B24" s="68" t="s">
        <v>97</v>
      </c>
      <c r="C24" s="62">
        <v>136984</v>
      </c>
      <c r="D24" s="55" t="s">
        <v>98</v>
      </c>
      <c r="E24" s="69">
        <v>51986</v>
      </c>
    </row>
    <row r="25" spans="2:5" ht="14.25">
      <c r="B25" s="70" t="s">
        <v>99</v>
      </c>
      <c r="C25" s="63">
        <v>190650</v>
      </c>
      <c r="D25" s="55" t="s">
        <v>100</v>
      </c>
      <c r="E25" s="69">
        <v>57924</v>
      </c>
    </row>
    <row r="26" spans="2:5" ht="14.25">
      <c r="B26" s="68"/>
      <c r="C26" s="64"/>
      <c r="D26" s="55" t="s">
        <v>101</v>
      </c>
      <c r="E26" s="69">
        <v>85745</v>
      </c>
    </row>
    <row r="27" spans="2:5" ht="15" thickBot="1">
      <c r="B27" s="71"/>
      <c r="C27" s="72"/>
      <c r="D27" s="73" t="s">
        <v>102</v>
      </c>
      <c r="E27" s="74">
        <v>464750</v>
      </c>
    </row>
  </sheetData>
  <sheetProtection/>
  <hyperlinks>
    <hyperlink ref="E1" r:id="rId1" display="www.kft.kz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1">
      <selection activeCell="I5" sqref="I5"/>
    </sheetView>
  </sheetViews>
  <sheetFormatPr defaultColWidth="9.125" defaultRowHeight="12.75"/>
  <cols>
    <col min="1" max="1" width="3.625" style="11" customWidth="1"/>
    <col min="2" max="2" width="13.625" style="60" customWidth="1"/>
    <col min="3" max="3" width="11.00390625" style="11" customWidth="1"/>
    <col min="4" max="4" width="8.75390625" style="11" customWidth="1"/>
    <col min="5" max="5" width="6.75390625" style="11" customWidth="1"/>
    <col min="6" max="6" width="12.875" style="11" customWidth="1"/>
    <col min="7" max="7" width="10.375" style="11" customWidth="1"/>
    <col min="8" max="8" width="7.875" style="11" customWidth="1"/>
    <col min="9" max="9" width="8.625" style="146" bestFit="1" customWidth="1"/>
    <col min="10" max="11" width="9.125" style="11" customWidth="1"/>
    <col min="12" max="12" width="11.875" style="11" customWidth="1"/>
    <col min="13" max="13" width="10.625" style="11" customWidth="1"/>
    <col min="14" max="16384" width="9.125" style="11" customWidth="1"/>
  </cols>
  <sheetData>
    <row r="1" spans="2:9" ht="12.75">
      <c r="B1" s="170" t="s">
        <v>399</v>
      </c>
      <c r="C1" s="139"/>
      <c r="D1" s="139"/>
      <c r="E1" s="140"/>
      <c r="I1" s="141" t="s">
        <v>15</v>
      </c>
    </row>
    <row r="2" spans="1:9" s="140" customFormat="1" ht="12.75">
      <c r="A2" s="11"/>
      <c r="B2" s="171" t="s">
        <v>394</v>
      </c>
      <c r="C2" s="139"/>
      <c r="D2" s="139"/>
      <c r="I2" s="142" t="s">
        <v>149</v>
      </c>
    </row>
    <row r="3" spans="2:9" s="140" customFormat="1" ht="12.75">
      <c r="B3" s="172" t="s">
        <v>405</v>
      </c>
      <c r="C3" s="139"/>
      <c r="D3" s="139"/>
      <c r="I3" s="143" t="s">
        <v>152</v>
      </c>
    </row>
    <row r="4" spans="2:9" s="140" customFormat="1" ht="12.75">
      <c r="B4" s="170" t="s">
        <v>395</v>
      </c>
      <c r="C4" s="139"/>
      <c r="D4" s="139"/>
      <c r="G4" s="54"/>
      <c r="H4" s="54"/>
      <c r="I4" s="143"/>
    </row>
    <row r="5" spans="2:9" s="140" customFormat="1" ht="12.75">
      <c r="B5" s="144"/>
      <c r="I5" s="145" t="s">
        <v>430</v>
      </c>
    </row>
    <row r="6" spans="2:9" s="140" customFormat="1" ht="12.75">
      <c r="B6" s="144"/>
      <c r="I6" s="145"/>
    </row>
    <row r="7" spans="2:9" s="140" customFormat="1" ht="12.75">
      <c r="B7" s="144"/>
      <c r="F7" s="145"/>
      <c r="I7" s="139"/>
    </row>
    <row r="8" spans="2:9" s="23" customFormat="1" ht="12.75">
      <c r="B8" s="23" t="s">
        <v>387</v>
      </c>
      <c r="F8" s="23" t="s">
        <v>155</v>
      </c>
      <c r="I8" s="138"/>
    </row>
    <row r="9" s="140" customFormat="1" ht="13.5" thickBot="1">
      <c r="I9" s="139"/>
    </row>
    <row r="10" spans="2:9" s="23" customFormat="1" ht="12.75">
      <c r="B10" s="162" t="s">
        <v>357</v>
      </c>
      <c r="C10" s="163" t="s">
        <v>148</v>
      </c>
      <c r="D10" s="164" t="s">
        <v>358</v>
      </c>
      <c r="F10" s="162" t="s">
        <v>357</v>
      </c>
      <c r="G10" s="163" t="s">
        <v>386</v>
      </c>
      <c r="H10" s="163" t="s">
        <v>388</v>
      </c>
      <c r="I10" s="165" t="s">
        <v>358</v>
      </c>
    </row>
    <row r="11" spans="1:9" ht="12.75">
      <c r="A11" s="140"/>
      <c r="B11" s="160" t="s">
        <v>385</v>
      </c>
      <c r="C11" s="147">
        <v>0.5</v>
      </c>
      <c r="D11" s="148">
        <v>1685</v>
      </c>
      <c r="F11" s="157">
        <v>110</v>
      </c>
      <c r="G11" s="151">
        <v>2.5</v>
      </c>
      <c r="H11" s="151">
        <v>0.88</v>
      </c>
      <c r="I11" s="153">
        <v>633.02715</v>
      </c>
    </row>
    <row r="12" spans="2:9" ht="12.75">
      <c r="B12" s="160" t="s">
        <v>359</v>
      </c>
      <c r="C12" s="147">
        <v>0.5</v>
      </c>
      <c r="D12" s="148">
        <v>1765</v>
      </c>
      <c r="F12" s="157">
        <v>125</v>
      </c>
      <c r="G12" s="151">
        <v>2.5</v>
      </c>
      <c r="H12" s="151">
        <v>1.01</v>
      </c>
      <c r="I12" s="153">
        <v>726.41205</v>
      </c>
    </row>
    <row r="13" spans="2:9" ht="12.75">
      <c r="B13" s="160" t="s">
        <v>360</v>
      </c>
      <c r="C13" s="147">
        <v>0.5</v>
      </c>
      <c r="D13" s="148">
        <v>2000</v>
      </c>
      <c r="F13" s="157">
        <v>140</v>
      </c>
      <c r="G13" s="151">
        <v>3</v>
      </c>
      <c r="H13" s="151">
        <v>1.33</v>
      </c>
      <c r="I13" s="153">
        <v>956.8125</v>
      </c>
    </row>
    <row r="14" spans="2:9" ht="12.75">
      <c r="B14" s="160" t="s">
        <v>361</v>
      </c>
      <c r="C14" s="147">
        <v>0.5</v>
      </c>
      <c r="D14" s="148">
        <v>1900</v>
      </c>
      <c r="F14" s="157">
        <v>160</v>
      </c>
      <c r="G14" s="151">
        <v>3</v>
      </c>
      <c r="H14" s="151">
        <v>1.53</v>
      </c>
      <c r="I14" s="153">
        <v>1100.7171</v>
      </c>
    </row>
    <row r="15" spans="2:9" ht="12.75">
      <c r="B15" s="160" t="s">
        <v>362</v>
      </c>
      <c r="C15" s="147">
        <v>0.5</v>
      </c>
      <c r="D15" s="148">
        <v>2304.2</v>
      </c>
      <c r="F15" s="157">
        <v>180</v>
      </c>
      <c r="G15" s="151">
        <v>3</v>
      </c>
      <c r="H15" s="151">
        <v>1.72</v>
      </c>
      <c r="I15" s="153">
        <v>1237.73265</v>
      </c>
    </row>
    <row r="16" spans="2:9" ht="12.75">
      <c r="B16" s="160" t="s">
        <v>363</v>
      </c>
      <c r="C16" s="147">
        <v>0.5</v>
      </c>
      <c r="D16" s="148">
        <v>2252.65</v>
      </c>
      <c r="F16" s="157">
        <v>200</v>
      </c>
      <c r="G16" s="151">
        <v>3.2</v>
      </c>
      <c r="H16" s="151">
        <v>2.03</v>
      </c>
      <c r="I16" s="153">
        <v>1460.3255100000001</v>
      </c>
    </row>
    <row r="17" spans="2:9" ht="12.75">
      <c r="B17" s="160" t="s">
        <v>364</v>
      </c>
      <c r="C17" s="147">
        <v>0.5</v>
      </c>
      <c r="D17" s="148">
        <v>2754.4</v>
      </c>
      <c r="F17" s="157">
        <v>225</v>
      </c>
      <c r="G17" s="151">
        <v>3.5</v>
      </c>
      <c r="H17" s="151">
        <v>2.52</v>
      </c>
      <c r="I17" s="153">
        <v>1771.71057</v>
      </c>
    </row>
    <row r="18" spans="2:9" ht="12.75">
      <c r="B18" s="160" t="s">
        <v>365</v>
      </c>
      <c r="C18" s="147">
        <v>0.5</v>
      </c>
      <c r="D18" s="148">
        <v>2503</v>
      </c>
      <c r="F18" s="157">
        <v>250</v>
      </c>
      <c r="G18" s="151">
        <v>3.9</v>
      </c>
      <c r="H18" s="151">
        <v>3.13</v>
      </c>
      <c r="I18" s="153">
        <v>2199.826755</v>
      </c>
    </row>
    <row r="19" spans="2:9" ht="12.75">
      <c r="B19" s="160" t="s">
        <v>366</v>
      </c>
      <c r="C19" s="147">
        <v>0.5</v>
      </c>
      <c r="D19" s="148">
        <v>3103.45</v>
      </c>
      <c r="F19" s="157">
        <v>280</v>
      </c>
      <c r="G19" s="151">
        <v>4.4</v>
      </c>
      <c r="H19" s="151">
        <v>3.92</v>
      </c>
      <c r="I19" s="153">
        <v>2755.62</v>
      </c>
    </row>
    <row r="20" spans="2:9" ht="12.75">
      <c r="B20" s="160" t="s">
        <v>367</v>
      </c>
      <c r="C20" s="147">
        <v>0.5</v>
      </c>
      <c r="D20" s="148">
        <v>2600.15</v>
      </c>
      <c r="F20" s="157">
        <v>315</v>
      </c>
      <c r="G20" s="151">
        <v>4.9</v>
      </c>
      <c r="H20" s="151">
        <v>4.88</v>
      </c>
      <c r="I20" s="153">
        <v>3429.751815</v>
      </c>
    </row>
    <row r="21" spans="2:9" ht="12.75">
      <c r="B21" s="160" t="s">
        <v>368</v>
      </c>
      <c r="C21" s="147">
        <v>0.5</v>
      </c>
      <c r="D21" s="148">
        <v>3050.6</v>
      </c>
      <c r="F21" s="157">
        <v>355</v>
      </c>
      <c r="G21" s="151">
        <v>5.6</v>
      </c>
      <c r="H21" s="151">
        <v>6.28</v>
      </c>
      <c r="I21" s="153">
        <v>4414.35015</v>
      </c>
    </row>
    <row r="22" spans="2:9" ht="12.75">
      <c r="B22" s="160" t="s">
        <v>369</v>
      </c>
      <c r="C22" s="147">
        <v>0.7</v>
      </c>
      <c r="D22" s="148">
        <v>3554.8</v>
      </c>
      <c r="F22" s="157">
        <v>400</v>
      </c>
      <c r="G22" s="151">
        <v>5.6</v>
      </c>
      <c r="H22" s="151">
        <v>7.15</v>
      </c>
      <c r="I22" s="153">
        <v>4908.754305</v>
      </c>
    </row>
    <row r="23" spans="2:9" ht="12.75">
      <c r="B23" s="160" t="s">
        <v>370</v>
      </c>
      <c r="C23" s="147">
        <v>0.7</v>
      </c>
      <c r="D23" s="148">
        <v>4252.7</v>
      </c>
      <c r="F23" s="157">
        <v>450</v>
      </c>
      <c r="G23" s="151">
        <v>5.6</v>
      </c>
      <c r="H23" s="151">
        <v>8.19</v>
      </c>
      <c r="I23" s="153">
        <v>5623.30188</v>
      </c>
    </row>
    <row r="24" spans="2:9" ht="12.75">
      <c r="B24" s="160" t="s">
        <v>371</v>
      </c>
      <c r="C24" s="147">
        <v>0.7</v>
      </c>
      <c r="D24" s="148">
        <v>4001.5</v>
      </c>
      <c r="F24" s="157">
        <v>500</v>
      </c>
      <c r="G24" s="151">
        <v>6.2</v>
      </c>
      <c r="H24" s="151">
        <v>10.06</v>
      </c>
      <c r="I24" s="153">
        <v>6906.9615300000005</v>
      </c>
    </row>
    <row r="25" spans="2:9" ht="12.75">
      <c r="B25" s="160" t="s">
        <v>372</v>
      </c>
      <c r="C25" s="147">
        <v>0.7</v>
      </c>
      <c r="D25" s="148">
        <v>4902.1</v>
      </c>
      <c r="F25" s="157">
        <v>560</v>
      </c>
      <c r="G25" s="151">
        <v>7</v>
      </c>
      <c r="H25" s="151">
        <v>12.67</v>
      </c>
      <c r="I25" s="153">
        <v>8698.803435000002</v>
      </c>
    </row>
    <row r="26" spans="2:9" ht="12.75">
      <c r="B26" s="160" t="s">
        <v>373</v>
      </c>
      <c r="C26" s="147">
        <v>0.7</v>
      </c>
      <c r="D26" s="148">
        <v>5302.55</v>
      </c>
      <c r="F26" s="157">
        <v>630</v>
      </c>
      <c r="G26" s="151">
        <v>7.9</v>
      </c>
      <c r="H26" s="151">
        <v>16.11</v>
      </c>
      <c r="I26" s="153">
        <v>11060.59941</v>
      </c>
    </row>
    <row r="27" spans="2:9" ht="12.75">
      <c r="B27" s="160" t="s">
        <v>374</v>
      </c>
      <c r="C27" s="147">
        <v>0.7</v>
      </c>
      <c r="D27" s="148">
        <v>6839.9</v>
      </c>
      <c r="F27" s="157">
        <v>710</v>
      </c>
      <c r="G27" s="151">
        <v>8.9</v>
      </c>
      <c r="H27" s="151">
        <v>20.5</v>
      </c>
      <c r="I27" s="153">
        <v>15478.9299</v>
      </c>
    </row>
    <row r="28" spans="2:9" ht="12.75">
      <c r="B28" s="160" t="s">
        <v>375</v>
      </c>
      <c r="C28" s="147">
        <v>0.7</v>
      </c>
      <c r="D28" s="148">
        <v>7926.65</v>
      </c>
      <c r="F28" s="157">
        <v>800</v>
      </c>
      <c r="G28" s="151">
        <v>10</v>
      </c>
      <c r="H28" s="151">
        <v>25.9</v>
      </c>
      <c r="I28" s="153">
        <v>19556.328960000003</v>
      </c>
    </row>
    <row r="29" spans="2:9" s="140" customFormat="1" ht="12.75">
      <c r="B29" s="160" t="s">
        <v>376</v>
      </c>
      <c r="C29" s="147">
        <v>0.7</v>
      </c>
      <c r="D29" s="148">
        <v>10200.75</v>
      </c>
      <c r="E29" s="11"/>
      <c r="F29" s="157">
        <v>900</v>
      </c>
      <c r="G29" s="151">
        <v>11.2</v>
      </c>
      <c r="H29" s="151">
        <v>32.7</v>
      </c>
      <c r="I29" s="153">
        <v>24691.579920000007</v>
      </c>
    </row>
    <row r="30" spans="2:9" ht="12.75">
      <c r="B30" s="160" t="s">
        <v>377</v>
      </c>
      <c r="C30" s="147">
        <v>0.7</v>
      </c>
      <c r="D30" s="148">
        <v>9102.6</v>
      </c>
      <c r="F30" s="157">
        <v>1000</v>
      </c>
      <c r="G30" s="151">
        <v>12.4</v>
      </c>
      <c r="H30" s="151">
        <v>40.2</v>
      </c>
      <c r="I30" s="153">
        <v>30353.843204999997</v>
      </c>
    </row>
    <row r="31" spans="2:9" s="23" customFormat="1" ht="12.75">
      <c r="B31" s="160" t="s">
        <v>378</v>
      </c>
      <c r="C31" s="147">
        <v>0.7</v>
      </c>
      <c r="D31" s="148">
        <v>11650</v>
      </c>
      <c r="F31" s="158">
        <v>1100</v>
      </c>
      <c r="G31" s="152">
        <v>13.8</v>
      </c>
      <c r="H31" s="152">
        <v>49.25</v>
      </c>
      <c r="I31" s="154">
        <v>37141.700715000006</v>
      </c>
    </row>
    <row r="32" spans="2:9" ht="13.5" thickBot="1">
      <c r="B32" s="160" t="s">
        <v>379</v>
      </c>
      <c r="C32" s="147">
        <v>0.7</v>
      </c>
      <c r="D32" s="148">
        <v>11835.3</v>
      </c>
      <c r="F32" s="159">
        <v>1200</v>
      </c>
      <c r="G32" s="155">
        <v>14.9</v>
      </c>
      <c r="H32" s="155">
        <v>58</v>
      </c>
      <c r="I32" s="156">
        <v>43786.34253000001</v>
      </c>
    </row>
    <row r="33" spans="2:4" ht="12.75">
      <c r="B33" s="160" t="s">
        <v>380</v>
      </c>
      <c r="C33" s="147">
        <v>0.7</v>
      </c>
      <c r="D33" s="148">
        <v>16054.15</v>
      </c>
    </row>
    <row r="34" spans="2:6" ht="12.75">
      <c r="B34" s="160" t="s">
        <v>381</v>
      </c>
      <c r="C34" s="147">
        <v>0.7</v>
      </c>
      <c r="D34" s="148" t="s">
        <v>200</v>
      </c>
      <c r="F34" s="11" t="s">
        <v>389</v>
      </c>
    </row>
    <row r="35" spans="2:4" ht="12.75">
      <c r="B35" s="160" t="s">
        <v>382</v>
      </c>
      <c r="C35" s="147">
        <v>0.7</v>
      </c>
      <c r="D35" s="148" t="s">
        <v>200</v>
      </c>
    </row>
    <row r="36" spans="2:4" ht="12.75">
      <c r="B36" s="160" t="s">
        <v>383</v>
      </c>
      <c r="C36" s="147">
        <v>0.7</v>
      </c>
      <c r="D36" s="148" t="s">
        <v>200</v>
      </c>
    </row>
    <row r="37" spans="2:4" ht="13.5" thickBot="1">
      <c r="B37" s="161" t="s">
        <v>384</v>
      </c>
      <c r="C37" s="149">
        <v>0.7</v>
      </c>
      <c r="D37" s="150" t="s">
        <v>200</v>
      </c>
    </row>
    <row r="38" ht="12.75">
      <c r="B38" s="11"/>
    </row>
    <row r="39" ht="12.75">
      <c r="B39" s="11"/>
    </row>
    <row r="40" ht="12.75">
      <c r="B40" s="11"/>
    </row>
    <row r="41" ht="12.75">
      <c r="B41" s="11"/>
    </row>
    <row r="42" ht="12.75">
      <c r="B42" s="11"/>
    </row>
    <row r="43" ht="12.75">
      <c r="B43" s="11"/>
    </row>
    <row r="44" ht="12.75">
      <c r="B44" s="11"/>
    </row>
    <row r="45" ht="12.75">
      <c r="B45" s="11"/>
    </row>
    <row r="46" ht="12.75">
      <c r="B46" s="11"/>
    </row>
    <row r="47" ht="12.75">
      <c r="B47" s="11"/>
    </row>
    <row r="48" ht="12.75">
      <c r="B48" s="11"/>
    </row>
    <row r="49" ht="12.75">
      <c r="B49" s="11"/>
    </row>
    <row r="50" ht="12.75">
      <c r="B50" s="11"/>
    </row>
    <row r="51" ht="12.75">
      <c r="B51" s="11"/>
    </row>
    <row r="52" ht="12.75">
      <c r="B52" s="11"/>
    </row>
    <row r="53" ht="12.75">
      <c r="B53" s="11"/>
    </row>
    <row r="54" ht="12.75">
      <c r="B54" s="11"/>
    </row>
    <row r="55" ht="12.75">
      <c r="B55" s="11"/>
    </row>
    <row r="56" ht="12.75">
      <c r="B56" s="11"/>
    </row>
    <row r="57" ht="12.75">
      <c r="B57" s="11"/>
    </row>
    <row r="58" ht="12.75">
      <c r="B58" s="11"/>
    </row>
    <row r="59" ht="12.75">
      <c r="B59" s="11"/>
    </row>
    <row r="60" ht="12.75">
      <c r="B60" s="11"/>
    </row>
    <row r="61" ht="12.75">
      <c r="B61" s="11"/>
    </row>
    <row r="62" ht="12.75">
      <c r="B62" s="11"/>
    </row>
    <row r="63" ht="12.75">
      <c r="C63" s="60"/>
    </row>
    <row r="64" ht="12.75">
      <c r="C64" s="60"/>
    </row>
    <row r="65" ht="12.75">
      <c r="C65" s="60"/>
    </row>
  </sheetData>
  <sheetProtection/>
  <hyperlinks>
    <hyperlink ref="I1" r:id="rId1" display="www.kft.kz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8"/>
  <sheetViews>
    <sheetView zoomScalePageLayoutView="0" workbookViewId="0" topLeftCell="A1">
      <selection activeCell="L4" sqref="L4"/>
    </sheetView>
  </sheetViews>
  <sheetFormatPr defaultColWidth="9.00390625" defaultRowHeight="12.75"/>
  <cols>
    <col min="1" max="1" width="15.375" style="0" bestFit="1" customWidth="1"/>
    <col min="2" max="2" width="5.75390625" style="0" customWidth="1"/>
    <col min="3" max="3" width="6.00390625" style="0" bestFit="1" customWidth="1"/>
    <col min="4" max="4" width="4.625" style="0" bestFit="1" customWidth="1"/>
    <col min="5" max="5" width="6.00390625" style="0" bestFit="1" customWidth="1"/>
    <col min="6" max="6" width="4.375" style="0" bestFit="1" customWidth="1"/>
    <col min="7" max="7" width="6.625" style="0" bestFit="1" customWidth="1"/>
    <col min="8" max="8" width="4.375" style="0" bestFit="1" customWidth="1"/>
    <col min="9" max="9" width="6.625" style="2" customWidth="1"/>
    <col min="10" max="10" width="4.375" style="0" bestFit="1" customWidth="1"/>
    <col min="11" max="11" width="6.00390625" style="0" bestFit="1" customWidth="1"/>
    <col min="12" max="12" width="4.375" style="0" bestFit="1" customWidth="1"/>
    <col min="13" max="13" width="6.625" style="0" customWidth="1"/>
    <col min="14" max="14" width="4.375" style="0" bestFit="1" customWidth="1"/>
    <col min="15" max="15" width="6.00390625" style="0" bestFit="1" customWidth="1"/>
    <col min="16" max="16" width="4.625" style="0" bestFit="1" customWidth="1"/>
    <col min="17" max="17" width="7.00390625" style="0" customWidth="1"/>
  </cols>
  <sheetData>
    <row r="1" spans="1:15" ht="12.75">
      <c r="A1" s="100"/>
      <c r="B1" s="170" t="s">
        <v>404</v>
      </c>
      <c r="D1" s="2"/>
      <c r="E1" s="23"/>
      <c r="F1" s="2"/>
      <c r="G1" s="2"/>
      <c r="H1" s="2"/>
      <c r="J1" s="2"/>
      <c r="K1" s="2"/>
      <c r="L1" s="2"/>
      <c r="M1" s="2"/>
      <c r="N1" s="87"/>
      <c r="O1" s="88" t="s">
        <v>15</v>
      </c>
    </row>
    <row r="2" spans="1:15" ht="12.75">
      <c r="A2" s="13"/>
      <c r="B2" s="171" t="s">
        <v>396</v>
      </c>
      <c r="C2" s="13"/>
      <c r="D2" s="2"/>
      <c r="E2" s="23"/>
      <c r="F2" s="2"/>
      <c r="G2" s="2"/>
      <c r="H2" s="2"/>
      <c r="J2" s="2"/>
      <c r="K2" s="2"/>
      <c r="L2" s="2"/>
      <c r="M2" s="2"/>
      <c r="N2" s="87"/>
      <c r="O2" s="90" t="s">
        <v>149</v>
      </c>
    </row>
    <row r="3" spans="1:15" ht="12.75">
      <c r="A3" s="12"/>
      <c r="B3" s="172"/>
      <c r="C3" s="172" t="s">
        <v>406</v>
      </c>
      <c r="D3" s="12"/>
      <c r="F3" s="11"/>
      <c r="O3" s="90" t="s">
        <v>152</v>
      </c>
    </row>
    <row r="4" spans="1:17" ht="12.75">
      <c r="A4" s="12"/>
      <c r="B4" s="170" t="s">
        <v>397</v>
      </c>
      <c r="D4" s="12"/>
      <c r="I4" s="13"/>
      <c r="O4" s="27" t="s">
        <v>430</v>
      </c>
      <c r="Q4" s="37"/>
    </row>
    <row r="5" spans="1:7" ht="12.75">
      <c r="A5" s="12"/>
      <c r="D5" s="12"/>
      <c r="G5" s="13"/>
    </row>
    <row r="6" ht="13.5" thickBot="1">
      <c r="A6" s="38" t="s">
        <v>18</v>
      </c>
    </row>
    <row r="7" spans="1:21" ht="12.75" customHeight="1">
      <c r="A7" s="245" t="s">
        <v>41</v>
      </c>
      <c r="B7" s="247" t="s">
        <v>60</v>
      </c>
      <c r="C7" s="247"/>
      <c r="D7" s="247" t="s">
        <v>59</v>
      </c>
      <c r="E7" s="247"/>
      <c r="F7" s="247" t="s">
        <v>58</v>
      </c>
      <c r="G7" s="247"/>
      <c r="H7" s="247" t="s">
        <v>57</v>
      </c>
      <c r="I7" s="247"/>
      <c r="J7" s="247" t="s">
        <v>56</v>
      </c>
      <c r="K7" s="247"/>
      <c r="L7" s="247" t="s">
        <v>55</v>
      </c>
      <c r="M7" s="247"/>
      <c r="N7" s="247" t="s">
        <v>54</v>
      </c>
      <c r="O7" s="247"/>
      <c r="P7" s="247" t="s">
        <v>53</v>
      </c>
      <c r="Q7" s="247"/>
      <c r="R7" s="247" t="s">
        <v>410</v>
      </c>
      <c r="S7" s="247"/>
      <c r="T7" s="247" t="s">
        <v>411</v>
      </c>
      <c r="U7" s="248"/>
    </row>
    <row r="8" spans="1:21" ht="12.75">
      <c r="A8" s="246"/>
      <c r="B8" s="244" t="s">
        <v>42</v>
      </c>
      <c r="C8" s="244"/>
      <c r="D8" s="244" t="s">
        <v>43</v>
      </c>
      <c r="E8" s="244"/>
      <c r="F8" s="244" t="s">
        <v>44</v>
      </c>
      <c r="G8" s="244"/>
      <c r="H8" s="244" t="s">
        <v>45</v>
      </c>
      <c r="I8" s="244"/>
      <c r="J8" s="244" t="s">
        <v>46</v>
      </c>
      <c r="K8" s="244"/>
      <c r="L8" s="244" t="s">
        <v>47</v>
      </c>
      <c r="M8" s="244"/>
      <c r="N8" s="244" t="s">
        <v>48</v>
      </c>
      <c r="O8" s="244"/>
      <c r="P8" s="244" t="s">
        <v>49</v>
      </c>
      <c r="Q8" s="244"/>
      <c r="R8" s="244" t="s">
        <v>408</v>
      </c>
      <c r="S8" s="244"/>
      <c r="T8" s="244" t="s">
        <v>409</v>
      </c>
      <c r="U8" s="249"/>
    </row>
    <row r="9" spans="1:21" s="207" customFormat="1" ht="12.75">
      <c r="A9" s="246"/>
      <c r="B9" s="28" t="s">
        <v>50</v>
      </c>
      <c r="C9" s="28" t="s">
        <v>51</v>
      </c>
      <c r="D9" s="28" t="s">
        <v>50</v>
      </c>
      <c r="E9" s="28" t="s">
        <v>51</v>
      </c>
      <c r="F9" s="28" t="s">
        <v>50</v>
      </c>
      <c r="G9" s="28" t="s">
        <v>51</v>
      </c>
      <c r="H9" s="28" t="s">
        <v>50</v>
      </c>
      <c r="I9" s="28" t="s">
        <v>51</v>
      </c>
      <c r="J9" s="28" t="s">
        <v>50</v>
      </c>
      <c r="K9" s="28" t="s">
        <v>51</v>
      </c>
      <c r="L9" s="28" t="s">
        <v>50</v>
      </c>
      <c r="M9" s="28" t="s">
        <v>51</v>
      </c>
      <c r="N9" s="28" t="s">
        <v>52</v>
      </c>
      <c r="O9" s="28" t="s">
        <v>51</v>
      </c>
      <c r="P9" s="28" t="s">
        <v>52</v>
      </c>
      <c r="Q9" s="28" t="s">
        <v>51</v>
      </c>
      <c r="R9" s="28" t="s">
        <v>52</v>
      </c>
      <c r="S9" s="28" t="s">
        <v>51</v>
      </c>
      <c r="T9" s="28" t="s">
        <v>52</v>
      </c>
      <c r="U9" s="29" t="s">
        <v>51</v>
      </c>
    </row>
    <row r="10" spans="1:21" ht="12.75">
      <c r="A10" s="39">
        <v>16</v>
      </c>
      <c r="B10" s="75"/>
      <c r="C10" s="193"/>
      <c r="D10" s="75"/>
      <c r="E10" s="75"/>
      <c r="F10" s="75"/>
      <c r="G10" s="75"/>
      <c r="H10" s="75"/>
      <c r="I10" s="193"/>
      <c r="J10" s="41">
        <v>1.5</v>
      </c>
      <c r="K10" s="189">
        <v>104</v>
      </c>
      <c r="L10" s="76"/>
      <c r="M10" s="76"/>
      <c r="N10" s="41"/>
      <c r="O10" s="41"/>
      <c r="P10" s="76"/>
      <c r="Q10" s="76"/>
      <c r="R10" s="41"/>
      <c r="S10" s="41"/>
      <c r="T10" s="76"/>
      <c r="U10" s="77"/>
    </row>
    <row r="11" spans="1:21" ht="12.75">
      <c r="A11" s="30">
        <v>20</v>
      </c>
      <c r="B11" s="78"/>
      <c r="C11" s="194"/>
      <c r="D11" s="78"/>
      <c r="E11" s="78"/>
      <c r="F11" s="78"/>
      <c r="G11" s="78"/>
      <c r="H11" s="78"/>
      <c r="I11" s="194"/>
      <c r="J11" s="28">
        <v>1.5</v>
      </c>
      <c r="K11" s="188">
        <v>125</v>
      </c>
      <c r="L11" s="79"/>
      <c r="M11" s="79"/>
      <c r="N11" s="28"/>
      <c r="O11" s="28"/>
      <c r="P11" s="79"/>
      <c r="Q11" s="79"/>
      <c r="R11" s="28"/>
      <c r="S11" s="28"/>
      <c r="T11" s="79"/>
      <c r="U11" s="80"/>
    </row>
    <row r="12" spans="1:21" ht="12.75">
      <c r="A12" s="39">
        <v>25</v>
      </c>
      <c r="B12" s="42">
        <v>3.5</v>
      </c>
      <c r="C12" s="190">
        <v>240</v>
      </c>
      <c r="D12" s="40">
        <v>2.8</v>
      </c>
      <c r="E12" s="42">
        <v>138</v>
      </c>
      <c r="F12" s="42">
        <v>2.3</v>
      </c>
      <c r="G12" s="208">
        <v>186.48</v>
      </c>
      <c r="H12" s="42">
        <v>1.9</v>
      </c>
      <c r="I12" s="190">
        <v>170</v>
      </c>
      <c r="J12" s="42">
        <v>1.5</v>
      </c>
      <c r="K12" s="190">
        <v>145</v>
      </c>
      <c r="L12" s="81"/>
      <c r="M12" s="81"/>
      <c r="N12" s="42"/>
      <c r="O12" s="42"/>
      <c r="P12" s="42"/>
      <c r="Q12" s="42"/>
      <c r="R12" s="42"/>
      <c r="S12" s="42"/>
      <c r="T12" s="42"/>
      <c r="U12" s="43"/>
    </row>
    <row r="13" spans="1:21" ht="12.75">
      <c r="A13" s="30">
        <v>32</v>
      </c>
      <c r="B13" s="32">
        <v>4.4</v>
      </c>
      <c r="C13" s="191">
        <v>322</v>
      </c>
      <c r="D13" s="31">
        <v>3.6</v>
      </c>
      <c r="E13" s="32">
        <v>192</v>
      </c>
      <c r="F13" s="32">
        <v>3</v>
      </c>
      <c r="G13" s="209">
        <v>266.4</v>
      </c>
      <c r="H13" s="32">
        <v>2.4</v>
      </c>
      <c r="I13" s="191">
        <v>230</v>
      </c>
      <c r="J13" s="32">
        <v>2.3</v>
      </c>
      <c r="K13" s="191">
        <v>193</v>
      </c>
      <c r="L13" s="32"/>
      <c r="M13" s="32"/>
      <c r="N13" s="32"/>
      <c r="O13" s="32"/>
      <c r="P13" s="32"/>
      <c r="Q13" s="32"/>
      <c r="R13" s="32"/>
      <c r="S13" s="32"/>
      <c r="T13" s="32"/>
      <c r="U13" s="33"/>
    </row>
    <row r="14" spans="1:21" ht="12.75">
      <c r="A14" s="39">
        <v>40</v>
      </c>
      <c r="B14" s="42">
        <v>5.5</v>
      </c>
      <c r="C14" s="190">
        <v>503</v>
      </c>
      <c r="D14" s="40">
        <v>4.5</v>
      </c>
      <c r="E14" s="42">
        <v>300</v>
      </c>
      <c r="F14" s="42">
        <v>3.7</v>
      </c>
      <c r="G14" s="208">
        <v>372.96</v>
      </c>
      <c r="H14" s="42">
        <v>3</v>
      </c>
      <c r="I14" s="190">
        <v>307</v>
      </c>
      <c r="J14" s="42">
        <v>2.4</v>
      </c>
      <c r="K14" s="190">
        <v>292</v>
      </c>
      <c r="L14" s="44">
        <v>2.3</v>
      </c>
      <c r="M14" s="42">
        <v>149</v>
      </c>
      <c r="N14" s="42"/>
      <c r="O14" s="42"/>
      <c r="P14" s="44">
        <v>1.5</v>
      </c>
      <c r="Q14" s="46">
        <v>102</v>
      </c>
      <c r="R14" s="42"/>
      <c r="S14" s="42"/>
      <c r="T14" s="44">
        <v>1.5</v>
      </c>
      <c r="U14" s="45">
        <v>102</v>
      </c>
    </row>
    <row r="15" spans="1:21" ht="12.75">
      <c r="A15" s="30">
        <v>50</v>
      </c>
      <c r="B15" s="32">
        <v>6.9</v>
      </c>
      <c r="C15" s="191">
        <v>789</v>
      </c>
      <c r="D15" s="31">
        <v>5.6</v>
      </c>
      <c r="E15" s="32">
        <v>468</v>
      </c>
      <c r="F15" s="32">
        <v>4.6</v>
      </c>
      <c r="G15" s="209">
        <v>568.32</v>
      </c>
      <c r="H15" s="32">
        <v>3.7</v>
      </c>
      <c r="I15" s="191">
        <v>490</v>
      </c>
      <c r="J15" s="32">
        <v>3</v>
      </c>
      <c r="K15" s="191">
        <v>450</v>
      </c>
      <c r="L15" s="34">
        <v>2.4</v>
      </c>
      <c r="M15" s="32">
        <v>222</v>
      </c>
      <c r="N15" s="34">
        <v>2.3</v>
      </c>
      <c r="O15" s="36">
        <v>210</v>
      </c>
      <c r="P15" s="34">
        <v>1.9</v>
      </c>
      <c r="Q15" s="36">
        <v>180</v>
      </c>
      <c r="R15" s="34">
        <v>2.3</v>
      </c>
      <c r="S15" s="36">
        <v>210</v>
      </c>
      <c r="T15" s="34">
        <v>1.9</v>
      </c>
      <c r="U15" s="35">
        <v>180</v>
      </c>
    </row>
    <row r="16" spans="1:21" ht="12.75">
      <c r="A16" s="39">
        <v>63</v>
      </c>
      <c r="B16" s="42">
        <v>8.6</v>
      </c>
      <c r="C16" s="190">
        <v>1242</v>
      </c>
      <c r="D16" s="40">
        <v>7.1</v>
      </c>
      <c r="E16" s="42">
        <v>714</v>
      </c>
      <c r="F16" s="42">
        <v>5.8</v>
      </c>
      <c r="G16" s="208">
        <v>843.6</v>
      </c>
      <c r="H16" s="42">
        <v>4.7</v>
      </c>
      <c r="I16" s="190">
        <v>698</v>
      </c>
      <c r="J16" s="42">
        <v>3.8</v>
      </c>
      <c r="K16" s="190">
        <v>645</v>
      </c>
      <c r="L16" s="44">
        <v>3</v>
      </c>
      <c r="M16" s="42">
        <v>348</v>
      </c>
      <c r="N16" s="44">
        <v>2.5</v>
      </c>
      <c r="O16" s="46">
        <v>300</v>
      </c>
      <c r="P16" s="44">
        <v>2.3</v>
      </c>
      <c r="Q16" s="46">
        <v>245</v>
      </c>
      <c r="R16" s="44">
        <v>2.5</v>
      </c>
      <c r="S16" s="46">
        <v>300</v>
      </c>
      <c r="T16" s="44">
        <v>2.3</v>
      </c>
      <c r="U16" s="45">
        <v>245</v>
      </c>
    </row>
    <row r="17" spans="1:21" ht="12.75">
      <c r="A17" s="30">
        <v>75</v>
      </c>
      <c r="B17" s="32">
        <v>10.3</v>
      </c>
      <c r="C17" s="191">
        <v>1768</v>
      </c>
      <c r="D17" s="31">
        <v>8.4</v>
      </c>
      <c r="E17" s="32">
        <v>1006</v>
      </c>
      <c r="F17" s="32">
        <v>6.8</v>
      </c>
      <c r="G17" s="209">
        <v>1179.56</v>
      </c>
      <c r="H17" s="32">
        <v>5.6</v>
      </c>
      <c r="I17" s="191">
        <v>990</v>
      </c>
      <c r="J17" s="32">
        <v>4.5</v>
      </c>
      <c r="K17" s="191">
        <v>809</v>
      </c>
      <c r="L17" s="34">
        <v>3.6</v>
      </c>
      <c r="M17" s="32">
        <v>480</v>
      </c>
      <c r="N17" s="34">
        <v>2.9</v>
      </c>
      <c r="O17" s="36">
        <v>420</v>
      </c>
      <c r="P17" s="34">
        <v>2.8</v>
      </c>
      <c r="Q17" s="36">
        <v>355</v>
      </c>
      <c r="R17" s="34">
        <v>2.9</v>
      </c>
      <c r="S17" s="36">
        <v>420</v>
      </c>
      <c r="T17" s="34">
        <v>2.8</v>
      </c>
      <c r="U17" s="35">
        <v>355</v>
      </c>
    </row>
    <row r="18" spans="1:21" ht="12.75">
      <c r="A18" s="39">
        <v>90</v>
      </c>
      <c r="B18" s="42">
        <v>12.3</v>
      </c>
      <c r="C18" s="190">
        <v>2536</v>
      </c>
      <c r="D18" s="40">
        <v>10.1</v>
      </c>
      <c r="E18" s="42">
        <v>1451</v>
      </c>
      <c r="F18" s="42">
        <v>8.2</v>
      </c>
      <c r="G18" s="208">
        <v>1704.96</v>
      </c>
      <c r="H18" s="42">
        <v>6.7</v>
      </c>
      <c r="I18" s="190">
        <v>1422</v>
      </c>
      <c r="J18" s="42">
        <v>5.4</v>
      </c>
      <c r="K18" s="190">
        <v>1165</v>
      </c>
      <c r="L18" s="44">
        <v>4.3</v>
      </c>
      <c r="M18" s="42">
        <v>635</v>
      </c>
      <c r="N18" s="44">
        <v>3.5</v>
      </c>
      <c r="O18" s="46">
        <v>532</v>
      </c>
      <c r="P18" s="44">
        <v>3.3</v>
      </c>
      <c r="Q18" s="46">
        <v>503</v>
      </c>
      <c r="R18" s="44">
        <v>3.5</v>
      </c>
      <c r="S18" s="46">
        <v>532</v>
      </c>
      <c r="T18" s="44">
        <v>3.3</v>
      </c>
      <c r="U18" s="45">
        <v>503</v>
      </c>
    </row>
    <row r="19" spans="1:21" ht="12.75">
      <c r="A19" s="30">
        <v>110</v>
      </c>
      <c r="B19" s="32">
        <v>15.1</v>
      </c>
      <c r="C19" s="191">
        <v>3802</v>
      </c>
      <c r="D19" s="31">
        <v>12.3</v>
      </c>
      <c r="E19" s="32">
        <v>2161</v>
      </c>
      <c r="F19" s="32">
        <v>10</v>
      </c>
      <c r="G19" s="209">
        <v>2541.16</v>
      </c>
      <c r="H19" s="32">
        <v>8.1</v>
      </c>
      <c r="I19" s="191">
        <v>2103</v>
      </c>
      <c r="J19" s="32">
        <v>6.6</v>
      </c>
      <c r="K19" s="191">
        <v>1741</v>
      </c>
      <c r="L19" s="34">
        <v>5.3</v>
      </c>
      <c r="M19" s="32">
        <v>956</v>
      </c>
      <c r="N19" s="34">
        <v>4.2</v>
      </c>
      <c r="O19" s="36">
        <v>767</v>
      </c>
      <c r="P19" s="34">
        <v>4</v>
      </c>
      <c r="Q19" s="36">
        <v>731</v>
      </c>
      <c r="R19" s="34">
        <v>4.2</v>
      </c>
      <c r="S19" s="36">
        <v>767</v>
      </c>
      <c r="T19" s="34">
        <v>4</v>
      </c>
      <c r="U19" s="35">
        <v>731</v>
      </c>
    </row>
    <row r="20" spans="1:21" ht="12.75">
      <c r="A20" s="39">
        <v>125</v>
      </c>
      <c r="B20" s="42">
        <v>17.1</v>
      </c>
      <c r="C20" s="190">
        <v>4896</v>
      </c>
      <c r="D20" s="40">
        <v>14</v>
      </c>
      <c r="E20" s="42">
        <v>2795</v>
      </c>
      <c r="F20" s="42">
        <v>11.4</v>
      </c>
      <c r="G20" s="208">
        <v>3293</v>
      </c>
      <c r="H20" s="42">
        <v>9.2</v>
      </c>
      <c r="I20" s="190">
        <v>2714</v>
      </c>
      <c r="J20" s="42">
        <v>7.4</v>
      </c>
      <c r="K20" s="190">
        <v>2219</v>
      </c>
      <c r="L20" s="44">
        <v>6</v>
      </c>
      <c r="M20" s="42">
        <v>1230</v>
      </c>
      <c r="N20" s="44">
        <v>4.8</v>
      </c>
      <c r="O20" s="46">
        <v>995</v>
      </c>
      <c r="P20" s="44">
        <v>4.6</v>
      </c>
      <c r="Q20" s="46">
        <v>955</v>
      </c>
      <c r="R20" s="44">
        <v>4.8</v>
      </c>
      <c r="S20" s="46">
        <v>995</v>
      </c>
      <c r="T20" s="44">
        <v>4.6</v>
      </c>
      <c r="U20" s="45">
        <v>955</v>
      </c>
    </row>
    <row r="21" spans="1:21" ht="12.75">
      <c r="A21" s="30">
        <v>140</v>
      </c>
      <c r="B21" s="32">
        <v>19.2</v>
      </c>
      <c r="C21" s="191">
        <v>6154</v>
      </c>
      <c r="D21" s="31">
        <v>15.7</v>
      </c>
      <c r="E21" s="32">
        <v>3510</v>
      </c>
      <c r="F21" s="32">
        <v>12.7</v>
      </c>
      <c r="G21" s="209">
        <v>4109.96</v>
      </c>
      <c r="H21" s="32">
        <v>10.3</v>
      </c>
      <c r="I21" s="191">
        <v>3404</v>
      </c>
      <c r="J21" s="32">
        <v>8.3</v>
      </c>
      <c r="K21" s="191">
        <v>2788</v>
      </c>
      <c r="L21" s="34">
        <v>6.7</v>
      </c>
      <c r="M21" s="32">
        <v>1540</v>
      </c>
      <c r="N21" s="34">
        <v>5.4</v>
      </c>
      <c r="O21" s="36">
        <v>1253</v>
      </c>
      <c r="P21" s="34">
        <v>5.1</v>
      </c>
      <c r="Q21" s="36">
        <v>1187</v>
      </c>
      <c r="R21" s="34">
        <v>5.4</v>
      </c>
      <c r="S21" s="36">
        <v>1253</v>
      </c>
      <c r="T21" s="34">
        <v>5.1</v>
      </c>
      <c r="U21" s="35">
        <v>1187</v>
      </c>
    </row>
    <row r="22" spans="1:21" ht="12.75">
      <c r="A22" s="39">
        <v>160</v>
      </c>
      <c r="B22" s="42">
        <v>21.9</v>
      </c>
      <c r="C22" s="190">
        <v>8026</v>
      </c>
      <c r="D22" s="40">
        <v>17.9</v>
      </c>
      <c r="E22" s="42">
        <v>4574</v>
      </c>
      <c r="F22" s="42">
        <v>14.6</v>
      </c>
      <c r="G22" s="208">
        <v>5397.56</v>
      </c>
      <c r="H22" s="42">
        <v>11.8</v>
      </c>
      <c r="I22" s="190">
        <v>4456</v>
      </c>
      <c r="J22" s="42">
        <v>9.5</v>
      </c>
      <c r="K22" s="190">
        <v>3646</v>
      </c>
      <c r="L22" s="44">
        <v>7.7</v>
      </c>
      <c r="M22" s="42">
        <v>2021</v>
      </c>
      <c r="N22" s="44">
        <v>6.2</v>
      </c>
      <c r="O22" s="46">
        <v>1644</v>
      </c>
      <c r="P22" s="44">
        <v>5.8</v>
      </c>
      <c r="Q22" s="46">
        <v>1542</v>
      </c>
      <c r="R22" s="44">
        <v>6.2</v>
      </c>
      <c r="S22" s="46">
        <v>1644</v>
      </c>
      <c r="T22" s="44">
        <v>5.8</v>
      </c>
      <c r="U22" s="45">
        <v>1542</v>
      </c>
    </row>
    <row r="23" spans="1:21" ht="12.75">
      <c r="A23" s="30">
        <v>180</v>
      </c>
      <c r="B23" s="32">
        <v>24.6</v>
      </c>
      <c r="C23" s="191">
        <v>10145</v>
      </c>
      <c r="D23" s="31">
        <v>20.1</v>
      </c>
      <c r="E23" s="32">
        <v>5780</v>
      </c>
      <c r="F23" s="32">
        <v>16.4</v>
      </c>
      <c r="G23" s="209">
        <v>6821.32</v>
      </c>
      <c r="H23" s="32">
        <v>13.3</v>
      </c>
      <c r="I23" s="191">
        <v>5649</v>
      </c>
      <c r="J23" s="32">
        <v>10.7</v>
      </c>
      <c r="K23" s="191">
        <v>4621</v>
      </c>
      <c r="L23" s="34">
        <v>8.6</v>
      </c>
      <c r="M23" s="32">
        <v>2539</v>
      </c>
      <c r="N23" s="34">
        <v>6.9</v>
      </c>
      <c r="O23" s="36">
        <v>2059</v>
      </c>
      <c r="P23" s="34">
        <v>6.6</v>
      </c>
      <c r="Q23" s="36">
        <v>1972</v>
      </c>
      <c r="R23" s="34">
        <v>6.9</v>
      </c>
      <c r="S23" s="36">
        <v>2059</v>
      </c>
      <c r="T23" s="34">
        <v>6.6</v>
      </c>
      <c r="U23" s="35">
        <v>1972</v>
      </c>
    </row>
    <row r="24" spans="1:21" ht="12.75">
      <c r="A24" s="39">
        <v>200</v>
      </c>
      <c r="B24" s="42">
        <v>27.4</v>
      </c>
      <c r="C24" s="190">
        <v>12550</v>
      </c>
      <c r="D24" s="40">
        <v>22.4</v>
      </c>
      <c r="E24" s="42">
        <v>7154</v>
      </c>
      <c r="F24" s="42">
        <v>18.2</v>
      </c>
      <c r="G24" s="208">
        <v>8410.84</v>
      </c>
      <c r="H24" s="42">
        <v>14.7</v>
      </c>
      <c r="I24" s="190">
        <v>6941</v>
      </c>
      <c r="J24" s="42">
        <v>11.9</v>
      </c>
      <c r="K24" s="190">
        <v>5709</v>
      </c>
      <c r="L24" s="44">
        <v>9.6</v>
      </c>
      <c r="M24" s="42">
        <v>3149</v>
      </c>
      <c r="N24" s="44">
        <v>7.7</v>
      </c>
      <c r="O24" s="46">
        <v>2552</v>
      </c>
      <c r="P24" s="44">
        <v>7.3</v>
      </c>
      <c r="Q24" s="46">
        <v>2429</v>
      </c>
      <c r="R24" s="44">
        <v>7.7</v>
      </c>
      <c r="S24" s="46">
        <v>2552</v>
      </c>
      <c r="T24" s="44">
        <v>7.3</v>
      </c>
      <c r="U24" s="45">
        <v>2429</v>
      </c>
    </row>
    <row r="25" spans="1:21" ht="12.75">
      <c r="A25" s="30">
        <v>225</v>
      </c>
      <c r="B25" s="32">
        <v>30.8</v>
      </c>
      <c r="C25" s="191">
        <v>15872</v>
      </c>
      <c r="D25" s="31">
        <v>25.2</v>
      </c>
      <c r="E25" s="32">
        <v>9054</v>
      </c>
      <c r="F25" s="32">
        <v>20.5</v>
      </c>
      <c r="G25" s="209">
        <v>10657.48</v>
      </c>
      <c r="H25" s="32">
        <v>16.6</v>
      </c>
      <c r="I25" s="191">
        <v>8814</v>
      </c>
      <c r="J25" s="32">
        <v>13.4</v>
      </c>
      <c r="K25" s="191">
        <v>7232</v>
      </c>
      <c r="L25" s="34">
        <v>10.8</v>
      </c>
      <c r="M25" s="32">
        <v>3985</v>
      </c>
      <c r="N25" s="34">
        <v>8.6</v>
      </c>
      <c r="O25" s="36">
        <v>3209</v>
      </c>
      <c r="P25" s="34">
        <v>8.2</v>
      </c>
      <c r="Q25" s="36">
        <v>3065</v>
      </c>
      <c r="R25" s="34">
        <v>8.6</v>
      </c>
      <c r="S25" s="36">
        <v>3209</v>
      </c>
      <c r="T25" s="34">
        <v>8.2</v>
      </c>
      <c r="U25" s="35">
        <v>3065</v>
      </c>
    </row>
    <row r="26" spans="1:21" ht="12.75">
      <c r="A26" s="39">
        <v>250</v>
      </c>
      <c r="B26" s="42">
        <v>34.2</v>
      </c>
      <c r="C26" s="190">
        <v>19521</v>
      </c>
      <c r="D26" s="40">
        <v>27.9</v>
      </c>
      <c r="E26" s="42">
        <v>11144</v>
      </c>
      <c r="F26" s="42">
        <v>22.7</v>
      </c>
      <c r="G26" s="208">
        <v>13117.24</v>
      </c>
      <c r="H26" s="42">
        <v>18.4</v>
      </c>
      <c r="I26" s="190">
        <v>10858</v>
      </c>
      <c r="J26" s="42">
        <v>14.8</v>
      </c>
      <c r="K26" s="190">
        <v>8878</v>
      </c>
      <c r="L26" s="44">
        <v>11.9</v>
      </c>
      <c r="M26" s="42">
        <v>4882</v>
      </c>
      <c r="N26" s="44">
        <v>9.6</v>
      </c>
      <c r="O26" s="46">
        <v>3979</v>
      </c>
      <c r="P26" s="44">
        <v>9.1</v>
      </c>
      <c r="Q26" s="46">
        <v>3780</v>
      </c>
      <c r="R26" s="44">
        <v>9.6</v>
      </c>
      <c r="S26" s="46">
        <v>3979</v>
      </c>
      <c r="T26" s="44">
        <v>9.1</v>
      </c>
      <c r="U26" s="45">
        <v>3780</v>
      </c>
    </row>
    <row r="27" spans="1:21" ht="12.75">
      <c r="A27" s="30">
        <v>280</v>
      </c>
      <c r="B27" s="32">
        <v>38.3</v>
      </c>
      <c r="C27" s="191">
        <v>24565</v>
      </c>
      <c r="D27" s="31">
        <v>31.3</v>
      </c>
      <c r="E27" s="32">
        <v>14026</v>
      </c>
      <c r="F27" s="32">
        <v>25.4</v>
      </c>
      <c r="G27" s="209">
        <v>16439.84</v>
      </c>
      <c r="H27" s="32">
        <v>20.6</v>
      </c>
      <c r="I27" s="191">
        <v>13615</v>
      </c>
      <c r="J27" s="32">
        <v>16.6</v>
      </c>
      <c r="K27" s="191">
        <v>11152</v>
      </c>
      <c r="L27" s="34">
        <v>13.4</v>
      </c>
      <c r="M27" s="32">
        <v>6155</v>
      </c>
      <c r="N27" s="34">
        <v>10.7</v>
      </c>
      <c r="O27" s="36">
        <v>4968</v>
      </c>
      <c r="P27" s="34">
        <v>10.2</v>
      </c>
      <c r="Q27" s="36">
        <v>4745</v>
      </c>
      <c r="R27" s="34">
        <v>10.7</v>
      </c>
      <c r="S27" s="36">
        <v>4968</v>
      </c>
      <c r="T27" s="34">
        <v>10.2</v>
      </c>
      <c r="U27" s="35">
        <v>4745</v>
      </c>
    </row>
    <row r="28" spans="1:21" ht="12.75">
      <c r="A28" s="39">
        <v>315</v>
      </c>
      <c r="B28" s="42">
        <v>43.1</v>
      </c>
      <c r="C28" s="190">
        <v>31098</v>
      </c>
      <c r="D28" s="40">
        <v>35.2</v>
      </c>
      <c r="E28" s="42">
        <v>17604</v>
      </c>
      <c r="F28" s="42">
        <v>28.6</v>
      </c>
      <c r="G28" s="208">
        <v>20823.6</v>
      </c>
      <c r="H28" s="42">
        <v>23.2</v>
      </c>
      <c r="I28" s="190">
        <v>17249</v>
      </c>
      <c r="J28" s="42">
        <v>18.7</v>
      </c>
      <c r="K28" s="190">
        <v>14132</v>
      </c>
      <c r="L28" s="44">
        <v>15</v>
      </c>
      <c r="M28" s="42">
        <v>7753</v>
      </c>
      <c r="N28" s="44">
        <v>12.1</v>
      </c>
      <c r="O28" s="46">
        <v>6318</v>
      </c>
      <c r="P28" s="44">
        <v>11.4</v>
      </c>
      <c r="Q28" s="46">
        <v>5968</v>
      </c>
      <c r="R28" s="44">
        <v>12.1</v>
      </c>
      <c r="S28" s="46">
        <v>6318</v>
      </c>
      <c r="T28" s="44">
        <v>11.4</v>
      </c>
      <c r="U28" s="45">
        <v>5968</v>
      </c>
    </row>
    <row r="29" spans="1:21" ht="12.75">
      <c r="A29" s="30">
        <v>355</v>
      </c>
      <c r="B29" s="32">
        <v>48.5</v>
      </c>
      <c r="C29" s="191">
        <v>39448</v>
      </c>
      <c r="D29" s="31">
        <v>39.7</v>
      </c>
      <c r="E29" s="32">
        <v>22295</v>
      </c>
      <c r="F29" s="32">
        <v>32.2</v>
      </c>
      <c r="G29" s="209">
        <v>26425.4</v>
      </c>
      <c r="H29" s="32">
        <v>26.1</v>
      </c>
      <c r="I29" s="191">
        <v>21873</v>
      </c>
      <c r="J29" s="32">
        <v>21.1</v>
      </c>
      <c r="K29" s="191">
        <v>17969</v>
      </c>
      <c r="L29" s="34">
        <v>16.9</v>
      </c>
      <c r="M29" s="32">
        <v>9845</v>
      </c>
      <c r="N29" s="34">
        <v>13.6</v>
      </c>
      <c r="O29" s="36">
        <v>8008</v>
      </c>
      <c r="P29" s="34">
        <v>12.9</v>
      </c>
      <c r="Q29" s="36">
        <v>7609</v>
      </c>
      <c r="R29" s="34">
        <v>13.6</v>
      </c>
      <c r="S29" s="36">
        <v>8008</v>
      </c>
      <c r="T29" s="34">
        <v>12.9</v>
      </c>
      <c r="U29" s="35">
        <v>7609</v>
      </c>
    </row>
    <row r="30" spans="1:21" ht="12.75">
      <c r="A30" s="39">
        <v>400</v>
      </c>
      <c r="B30" s="42">
        <v>54.7</v>
      </c>
      <c r="C30" s="190">
        <v>50122</v>
      </c>
      <c r="D30" s="40">
        <v>44.7</v>
      </c>
      <c r="E30" s="42">
        <v>28561</v>
      </c>
      <c r="F30" s="42">
        <v>36.3</v>
      </c>
      <c r="G30" s="208">
        <v>33564.92</v>
      </c>
      <c r="H30" s="42">
        <v>29.4</v>
      </c>
      <c r="I30" s="190">
        <v>27762</v>
      </c>
      <c r="J30" s="42">
        <v>23.7</v>
      </c>
      <c r="K30" s="190">
        <v>22716</v>
      </c>
      <c r="L30" s="44">
        <v>19.1</v>
      </c>
      <c r="M30" s="42">
        <v>12534</v>
      </c>
      <c r="N30" s="44">
        <v>15.3</v>
      </c>
      <c r="O30" s="46">
        <v>10147</v>
      </c>
      <c r="P30" s="44">
        <v>14.5</v>
      </c>
      <c r="Q30" s="46">
        <v>9638</v>
      </c>
      <c r="R30" s="44">
        <v>15.3</v>
      </c>
      <c r="S30" s="46">
        <v>10147</v>
      </c>
      <c r="T30" s="44">
        <v>14.5</v>
      </c>
      <c r="U30" s="45">
        <v>9638</v>
      </c>
    </row>
    <row r="31" spans="1:21" ht="12.75">
      <c r="A31" s="30">
        <v>450</v>
      </c>
      <c r="B31" s="32">
        <v>61.5</v>
      </c>
      <c r="C31" s="191">
        <v>63404</v>
      </c>
      <c r="D31" s="31">
        <v>50.3</v>
      </c>
      <c r="E31" s="32">
        <v>36156</v>
      </c>
      <c r="F31" s="32">
        <v>40.9</v>
      </c>
      <c r="G31" s="209">
        <v>42536.68</v>
      </c>
      <c r="H31" s="32">
        <v>33.1</v>
      </c>
      <c r="I31" s="191">
        <v>35161</v>
      </c>
      <c r="J31" s="32">
        <v>26.7</v>
      </c>
      <c r="K31" s="191">
        <v>28826</v>
      </c>
      <c r="L31" s="34">
        <v>21.5</v>
      </c>
      <c r="M31" s="32">
        <v>15872</v>
      </c>
      <c r="N31" s="34">
        <v>17.2</v>
      </c>
      <c r="O31" s="36">
        <v>12834</v>
      </c>
      <c r="P31" s="34">
        <v>16.3</v>
      </c>
      <c r="Q31" s="36">
        <v>12188</v>
      </c>
      <c r="R31" s="34">
        <v>17.2</v>
      </c>
      <c r="S31" s="36">
        <v>12834</v>
      </c>
      <c r="T31" s="34">
        <v>16.3</v>
      </c>
      <c r="U31" s="35">
        <v>12188</v>
      </c>
    </row>
    <row r="32" spans="1:21" ht="12.75">
      <c r="A32" s="39">
        <v>500</v>
      </c>
      <c r="B32" s="42">
        <v>68.3</v>
      </c>
      <c r="C32" s="190">
        <v>78246</v>
      </c>
      <c r="D32" s="40">
        <v>55.8</v>
      </c>
      <c r="E32" s="42">
        <v>44576</v>
      </c>
      <c r="F32" s="42">
        <v>45.4</v>
      </c>
      <c r="G32" s="208">
        <v>52470.44</v>
      </c>
      <c r="H32" s="42">
        <v>36.8</v>
      </c>
      <c r="I32" s="190">
        <v>43432</v>
      </c>
      <c r="J32" s="42">
        <v>29.7</v>
      </c>
      <c r="K32" s="190">
        <v>35625</v>
      </c>
      <c r="L32" s="44">
        <v>23.9</v>
      </c>
      <c r="M32" s="42">
        <v>19604</v>
      </c>
      <c r="N32" s="44">
        <v>19.1</v>
      </c>
      <c r="O32" s="46">
        <v>15835</v>
      </c>
      <c r="P32" s="44">
        <v>18.4</v>
      </c>
      <c r="Q32" s="46">
        <v>15066</v>
      </c>
      <c r="R32" s="44">
        <v>19.1</v>
      </c>
      <c r="S32" s="46">
        <v>15835</v>
      </c>
      <c r="T32" s="44">
        <v>18.4</v>
      </c>
      <c r="U32" s="45">
        <v>15066</v>
      </c>
    </row>
    <row r="33" spans="1:21" ht="12.75">
      <c r="A33" s="30">
        <v>560</v>
      </c>
      <c r="B33" s="31"/>
      <c r="C33" s="195"/>
      <c r="D33" s="31">
        <v>62.5</v>
      </c>
      <c r="E33" s="32">
        <v>55919</v>
      </c>
      <c r="F33" s="32">
        <v>50.8</v>
      </c>
      <c r="G33" s="209">
        <v>65763.8</v>
      </c>
      <c r="H33" s="32">
        <v>41.2</v>
      </c>
      <c r="I33" s="191">
        <v>54462</v>
      </c>
      <c r="J33" s="32">
        <v>33.2</v>
      </c>
      <c r="K33" s="191">
        <v>44607</v>
      </c>
      <c r="L33" s="34">
        <v>26.7</v>
      </c>
      <c r="M33" s="32">
        <v>24371</v>
      </c>
      <c r="N33" s="34">
        <v>21.4</v>
      </c>
      <c r="O33" s="36">
        <v>19871</v>
      </c>
      <c r="P33" s="34">
        <v>20.3</v>
      </c>
      <c r="Q33" s="36">
        <v>18890</v>
      </c>
      <c r="R33" s="34">
        <v>21.4</v>
      </c>
      <c r="S33" s="36">
        <v>19871</v>
      </c>
      <c r="T33" s="34">
        <v>20.3</v>
      </c>
      <c r="U33" s="35">
        <v>18890</v>
      </c>
    </row>
    <row r="34" spans="1:21" ht="12.75">
      <c r="A34" s="39">
        <v>630</v>
      </c>
      <c r="B34" s="75"/>
      <c r="C34" s="193"/>
      <c r="D34" s="40">
        <v>70.3</v>
      </c>
      <c r="E34" s="42">
        <v>70762</v>
      </c>
      <c r="F34" s="42">
        <v>57.2</v>
      </c>
      <c r="G34" s="208">
        <v>83295.88</v>
      </c>
      <c r="H34" s="42">
        <v>46.2</v>
      </c>
      <c r="I34" s="190">
        <v>68724</v>
      </c>
      <c r="J34" s="42">
        <v>37.4</v>
      </c>
      <c r="K34" s="190">
        <v>56527</v>
      </c>
      <c r="L34" s="44">
        <v>30</v>
      </c>
      <c r="M34" s="42">
        <v>31013</v>
      </c>
      <c r="N34" s="44">
        <v>24.1</v>
      </c>
      <c r="O34" s="46">
        <v>25175</v>
      </c>
      <c r="P34" s="44">
        <v>22.8</v>
      </c>
      <c r="Q34" s="46">
        <v>23870</v>
      </c>
      <c r="R34" s="44">
        <v>24.1</v>
      </c>
      <c r="S34" s="46">
        <v>25175</v>
      </c>
      <c r="T34" s="44">
        <v>22.8</v>
      </c>
      <c r="U34" s="45">
        <v>23870</v>
      </c>
    </row>
    <row r="35" spans="1:21" ht="12.75">
      <c r="A35" s="30">
        <v>710</v>
      </c>
      <c r="B35" s="78"/>
      <c r="C35" s="194"/>
      <c r="D35" s="31"/>
      <c r="E35" s="31"/>
      <c r="F35" s="31"/>
      <c r="G35" s="195"/>
      <c r="H35" s="32">
        <v>52.2</v>
      </c>
      <c r="I35" s="191">
        <v>95747</v>
      </c>
      <c r="J35" s="32">
        <v>42.1</v>
      </c>
      <c r="K35" s="191">
        <v>76114</v>
      </c>
      <c r="L35" s="34">
        <v>33.9</v>
      </c>
      <c r="M35" s="32">
        <v>41948</v>
      </c>
      <c r="N35" s="34">
        <v>27.2</v>
      </c>
      <c r="O35" s="36">
        <v>34037</v>
      </c>
      <c r="P35" s="34">
        <v>25.7</v>
      </c>
      <c r="Q35" s="36">
        <v>32240</v>
      </c>
      <c r="R35" s="34">
        <v>27.2</v>
      </c>
      <c r="S35" s="36">
        <v>34037</v>
      </c>
      <c r="T35" s="34">
        <v>25.7</v>
      </c>
      <c r="U35" s="35">
        <v>32240</v>
      </c>
    </row>
    <row r="36" spans="1:21" ht="13.5" thickBot="1">
      <c r="A36" s="47">
        <v>800</v>
      </c>
      <c r="B36" s="82"/>
      <c r="C36" s="196"/>
      <c r="D36" s="82"/>
      <c r="E36" s="82"/>
      <c r="F36" s="48"/>
      <c r="G36" s="48"/>
      <c r="H36" s="49">
        <v>58.8</v>
      </c>
      <c r="I36" s="192">
        <v>117721</v>
      </c>
      <c r="J36" s="49">
        <v>47.4</v>
      </c>
      <c r="K36" s="192">
        <v>96564</v>
      </c>
      <c r="L36" s="50">
        <v>38.1</v>
      </c>
      <c r="M36" s="49">
        <v>53130</v>
      </c>
      <c r="N36" s="50">
        <v>30.6</v>
      </c>
      <c r="O36" s="51">
        <v>43148</v>
      </c>
      <c r="P36" s="50">
        <v>29</v>
      </c>
      <c r="Q36" s="51">
        <v>40990</v>
      </c>
      <c r="R36" s="50">
        <v>30.6</v>
      </c>
      <c r="S36" s="51">
        <v>43148</v>
      </c>
      <c r="T36" s="50">
        <v>29</v>
      </c>
      <c r="U36" s="52">
        <v>40990</v>
      </c>
    </row>
    <row r="37" ht="12.75">
      <c r="A37" t="s">
        <v>412</v>
      </c>
    </row>
    <row r="38" ht="12.75">
      <c r="A38" t="s">
        <v>153</v>
      </c>
    </row>
  </sheetData>
  <sheetProtection/>
  <mergeCells count="21">
    <mergeCell ref="R7:S7"/>
    <mergeCell ref="T7:U7"/>
    <mergeCell ref="R8:S8"/>
    <mergeCell ref="T8:U8"/>
    <mergeCell ref="P7:Q7"/>
    <mergeCell ref="P8:Q8"/>
    <mergeCell ref="H8:I8"/>
    <mergeCell ref="J7:K7"/>
    <mergeCell ref="J8:K8"/>
    <mergeCell ref="H7:I7"/>
    <mergeCell ref="N7:O7"/>
    <mergeCell ref="N8:O8"/>
    <mergeCell ref="L7:M7"/>
    <mergeCell ref="L8:M8"/>
    <mergeCell ref="A7:A9"/>
    <mergeCell ref="B7:C7"/>
    <mergeCell ref="B8:C8"/>
    <mergeCell ref="D7:E7"/>
    <mergeCell ref="D8:E8"/>
    <mergeCell ref="F7:G7"/>
    <mergeCell ref="F8:G8"/>
  </mergeCells>
  <hyperlinks>
    <hyperlink ref="O1" r:id="rId1" display="www.kft.kz"/>
  </hyperlinks>
  <printOptions/>
  <pageMargins left="0.7" right="0.7" top="0.75" bottom="0.75" header="0.3" footer="0.3"/>
  <pageSetup horizontalDpi="600" verticalDpi="600" orientation="landscape" paperSize="9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G6" sqref="G6"/>
    </sheetView>
  </sheetViews>
  <sheetFormatPr defaultColWidth="9.00390625" defaultRowHeight="12.75"/>
  <cols>
    <col min="1" max="1" width="3.75390625" style="0" customWidth="1"/>
    <col min="2" max="2" width="13.00390625" style="0" customWidth="1"/>
  </cols>
  <sheetData>
    <row r="1" spans="1:7" ht="12.75">
      <c r="A1" s="170" t="s">
        <v>399</v>
      </c>
      <c r="G1" s="104" t="s">
        <v>150</v>
      </c>
    </row>
    <row r="2" spans="1:7" ht="12.75">
      <c r="A2" s="171" t="s">
        <v>394</v>
      </c>
      <c r="G2" s="87" t="s">
        <v>149</v>
      </c>
    </row>
    <row r="3" spans="1:7" ht="12.75">
      <c r="A3" s="172" t="s">
        <v>405</v>
      </c>
      <c r="G3" s="87" t="s">
        <v>152</v>
      </c>
    </row>
    <row r="4" spans="1:7" ht="12.75">
      <c r="A4" s="170" t="s">
        <v>395</v>
      </c>
      <c r="G4" s="12"/>
    </row>
    <row r="5" spans="1:7" ht="12.75">
      <c r="A5" s="170"/>
      <c r="G5" s="27" t="s">
        <v>430</v>
      </c>
    </row>
    <row r="6" s="2" customFormat="1" ht="12.75">
      <c r="B6" s="2" t="s">
        <v>413</v>
      </c>
    </row>
    <row r="8" spans="1:3" s="2" customFormat="1" ht="12.75">
      <c r="A8" s="187"/>
      <c r="B8" s="187" t="s">
        <v>357</v>
      </c>
      <c r="C8" s="187" t="s">
        <v>358</v>
      </c>
    </row>
    <row r="9" spans="1:3" ht="12.75">
      <c r="A9" s="186">
        <v>1</v>
      </c>
      <c r="B9" s="7">
        <v>40</v>
      </c>
      <c r="C9" s="186">
        <v>50</v>
      </c>
    </row>
    <row r="10" spans="1:3" ht="12.75">
      <c r="A10" s="186">
        <v>2</v>
      </c>
      <c r="B10" s="7">
        <v>50</v>
      </c>
      <c r="C10" s="186">
        <v>60</v>
      </c>
    </row>
    <row r="11" spans="1:3" ht="12.75">
      <c r="A11" s="186">
        <v>3</v>
      </c>
      <c r="B11" s="7">
        <v>80</v>
      </c>
      <c r="C11" s="186">
        <v>110</v>
      </c>
    </row>
    <row r="12" spans="1:3" ht="12.75">
      <c r="A12" s="186">
        <v>4</v>
      </c>
      <c r="B12" s="7">
        <v>110</v>
      </c>
      <c r="C12" s="186">
        <v>126</v>
      </c>
    </row>
    <row r="13" spans="1:3" ht="12.75">
      <c r="A13" s="186">
        <v>5</v>
      </c>
      <c r="B13" s="7">
        <v>140</v>
      </c>
      <c r="C13" s="186">
        <v>145</v>
      </c>
    </row>
    <row r="14" spans="1:3" ht="12.75">
      <c r="A14" s="186">
        <v>6</v>
      </c>
      <c r="B14" s="7">
        <v>160</v>
      </c>
      <c r="C14" s="186">
        <v>155</v>
      </c>
    </row>
    <row r="15" spans="1:3" ht="12.75">
      <c r="A15" s="186">
        <v>7</v>
      </c>
      <c r="B15" s="7">
        <v>180</v>
      </c>
      <c r="C15" s="186">
        <v>180</v>
      </c>
    </row>
    <row r="16" spans="1:3" ht="12.75">
      <c r="A16" s="186">
        <v>8</v>
      </c>
      <c r="B16" s="7">
        <v>219</v>
      </c>
      <c r="C16" s="186">
        <v>225</v>
      </c>
    </row>
    <row r="17" spans="1:3" ht="12.75">
      <c r="A17" s="186">
        <v>9</v>
      </c>
      <c r="B17" s="7">
        <v>273</v>
      </c>
      <c r="C17" s="186">
        <v>280</v>
      </c>
    </row>
    <row r="18" spans="1:3" ht="12.75">
      <c r="A18" s="186">
        <v>10</v>
      </c>
      <c r="B18" s="7">
        <v>315</v>
      </c>
      <c r="C18" s="186">
        <v>336</v>
      </c>
    </row>
    <row r="19" spans="1:3" ht="12.75">
      <c r="A19" s="186">
        <v>11</v>
      </c>
      <c r="B19" s="7">
        <v>400</v>
      </c>
      <c r="C19" s="186">
        <v>455</v>
      </c>
    </row>
    <row r="20" spans="1:3" ht="12.75">
      <c r="A20" s="186">
        <v>12</v>
      </c>
      <c r="B20" s="7">
        <v>600</v>
      </c>
      <c r="C20" s="186">
        <v>630</v>
      </c>
    </row>
    <row r="22" ht="12.75">
      <c r="B22" s="2" t="s">
        <v>417</v>
      </c>
    </row>
    <row r="25" spans="1:3" ht="12.75">
      <c r="A25" s="186"/>
      <c r="B25" s="187" t="s">
        <v>414</v>
      </c>
      <c r="C25" s="187" t="s">
        <v>415</v>
      </c>
    </row>
    <row r="26" spans="1:3" ht="12.75">
      <c r="A26" s="186">
        <v>1</v>
      </c>
      <c r="B26" s="197">
        <v>86</v>
      </c>
      <c r="C26" s="198">
        <v>100</v>
      </c>
    </row>
    <row r="27" spans="1:3" ht="12.75">
      <c r="A27" s="186">
        <v>2</v>
      </c>
      <c r="B27" s="197">
        <v>83</v>
      </c>
      <c r="C27" s="198">
        <v>95</v>
      </c>
    </row>
    <row r="28" spans="1:3" ht="12.75">
      <c r="A28" s="186">
        <v>3</v>
      </c>
      <c r="B28" s="197">
        <v>80</v>
      </c>
      <c r="C28" s="186">
        <v>90</v>
      </c>
    </row>
    <row r="29" spans="1:3" ht="12.75">
      <c r="A29" s="186">
        <v>4</v>
      </c>
      <c r="B29" s="197">
        <v>78</v>
      </c>
      <c r="C29" s="186">
        <v>88</v>
      </c>
    </row>
    <row r="30" spans="1:3" ht="12.75">
      <c r="A30" s="186">
        <v>5</v>
      </c>
      <c r="B30" s="197">
        <v>76</v>
      </c>
      <c r="C30" s="186">
        <v>86</v>
      </c>
    </row>
    <row r="31" spans="1:3" ht="12.75">
      <c r="A31" s="186">
        <v>6</v>
      </c>
      <c r="B31" s="7">
        <v>74</v>
      </c>
      <c r="C31" s="186">
        <v>84</v>
      </c>
    </row>
    <row r="32" spans="1:3" ht="12.75">
      <c r="A32" s="186">
        <v>7</v>
      </c>
      <c r="B32" s="7">
        <v>72</v>
      </c>
      <c r="C32" s="186">
        <v>82</v>
      </c>
    </row>
    <row r="33" spans="1:3" ht="12.75">
      <c r="A33" s="186">
        <v>8</v>
      </c>
      <c r="B33" s="7">
        <v>70</v>
      </c>
      <c r="C33" s="186">
        <v>80</v>
      </c>
    </row>
    <row r="34" spans="1:3" ht="12.75">
      <c r="A34" s="186">
        <v>9</v>
      </c>
      <c r="B34" s="7">
        <v>64</v>
      </c>
      <c r="C34" s="186">
        <v>74</v>
      </c>
    </row>
    <row r="35" spans="1:3" ht="12.75">
      <c r="A35" s="186">
        <v>10</v>
      </c>
      <c r="B35" s="7">
        <v>58</v>
      </c>
      <c r="C35" s="186">
        <v>68</v>
      </c>
    </row>
    <row r="36" spans="1:3" ht="12.75">
      <c r="A36" s="186">
        <v>11</v>
      </c>
      <c r="B36" s="7">
        <v>56</v>
      </c>
      <c r="C36" s="186">
        <v>66</v>
      </c>
    </row>
    <row r="37" spans="1:3" ht="12.75">
      <c r="A37" s="186">
        <v>12</v>
      </c>
      <c r="B37" s="7">
        <v>53</v>
      </c>
      <c r="C37" s="186">
        <v>63</v>
      </c>
    </row>
    <row r="39" ht="12.75">
      <c r="B39" t="s">
        <v>416</v>
      </c>
    </row>
    <row r="40" ht="12.75">
      <c r="B40" t="s">
        <v>418</v>
      </c>
    </row>
    <row r="41" ht="12.75">
      <c r="B41" t="s">
        <v>419</v>
      </c>
    </row>
  </sheetData>
  <sheetProtection/>
  <hyperlinks>
    <hyperlink ref="G1" r:id="rId1" display="www.KFT.kz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05"/>
  <sheetViews>
    <sheetView zoomScalePageLayoutView="0" workbookViewId="0" topLeftCell="A1">
      <selection activeCell="E5" sqref="E5"/>
    </sheetView>
  </sheetViews>
  <sheetFormatPr defaultColWidth="9.125" defaultRowHeight="12.75"/>
  <cols>
    <col min="1" max="1" width="36.75390625" style="25" bestFit="1" customWidth="1"/>
    <col min="2" max="2" width="9.875" style="25" bestFit="1" customWidth="1"/>
    <col min="3" max="3" width="9.00390625" style="25" bestFit="1" customWidth="1"/>
    <col min="4" max="4" width="12.25390625" style="25" customWidth="1"/>
    <col min="5" max="5" width="8.625" style="25" customWidth="1"/>
    <col min="6" max="6" width="12.25390625" style="178" bestFit="1" customWidth="1"/>
    <col min="7" max="7" width="20.75390625" style="25" customWidth="1"/>
    <col min="8" max="8" width="10.75390625" style="25" customWidth="1"/>
    <col min="9" max="9" width="10.625" style="25" customWidth="1"/>
    <col min="10" max="16384" width="9.125" style="25" customWidth="1"/>
  </cols>
  <sheetData>
    <row r="1" spans="1:16" s="58" customFormat="1" ht="12.75">
      <c r="A1" s="170" t="s">
        <v>399</v>
      </c>
      <c r="B1" s="56"/>
      <c r="C1" s="56"/>
      <c r="F1" s="88" t="s">
        <v>15</v>
      </c>
      <c r="G1"/>
      <c r="H1"/>
      <c r="I1"/>
      <c r="J1"/>
      <c r="K1"/>
      <c r="L1"/>
      <c r="M1"/>
      <c r="N1"/>
      <c r="O1" s="86"/>
      <c r="P1" s="88"/>
    </row>
    <row r="2" spans="1:16" ht="12.75">
      <c r="A2" s="171" t="s">
        <v>394</v>
      </c>
      <c r="B2" s="56"/>
      <c r="C2" s="56"/>
      <c r="F2" s="90" t="s">
        <v>149</v>
      </c>
      <c r="G2"/>
      <c r="H2"/>
      <c r="I2"/>
      <c r="J2"/>
      <c r="K2"/>
      <c r="L2"/>
      <c r="M2"/>
      <c r="N2"/>
      <c r="O2" s="87"/>
      <c r="P2" s="90"/>
    </row>
    <row r="3" spans="1:16" ht="12.75">
      <c r="A3" s="172" t="s">
        <v>405</v>
      </c>
      <c r="B3" s="12"/>
      <c r="C3" s="12"/>
      <c r="F3" s="90" t="s">
        <v>152</v>
      </c>
      <c r="G3"/>
      <c r="H3"/>
      <c r="I3"/>
      <c r="J3"/>
      <c r="K3"/>
      <c r="L3"/>
      <c r="M3"/>
      <c r="N3"/>
      <c r="O3" s="87"/>
      <c r="P3" s="90"/>
    </row>
    <row r="4" spans="1:14" ht="12.75">
      <c r="A4" s="170" t="s">
        <v>395</v>
      </c>
      <c r="B4" s="12"/>
      <c r="C4" s="12"/>
      <c r="E4" s="87"/>
      <c r="F4" s="166" t="s">
        <v>430</v>
      </c>
      <c r="G4"/>
      <c r="H4"/>
      <c r="I4"/>
      <c r="J4"/>
      <c r="K4" s="9"/>
      <c r="L4" s="9"/>
      <c r="M4" s="9"/>
      <c r="N4" s="9"/>
    </row>
    <row r="5" spans="2:14" ht="12.75">
      <c r="B5" s="24"/>
      <c r="C5" s="24"/>
      <c r="E5" s="27"/>
      <c r="F5" s="24"/>
      <c r="H5" s="9"/>
      <c r="I5" s="9"/>
      <c r="J5" s="9"/>
      <c r="K5" s="9"/>
      <c r="L5" s="9"/>
      <c r="M5" s="9"/>
      <c r="N5" s="9"/>
    </row>
    <row r="6" spans="1:14" ht="12.75">
      <c r="A6" s="26" t="s">
        <v>61</v>
      </c>
      <c r="C6" s="24"/>
      <c r="D6" s="24"/>
      <c r="E6" s="84"/>
      <c r="F6" s="24" t="s">
        <v>19</v>
      </c>
      <c r="G6" s="24"/>
      <c r="H6" s="9"/>
      <c r="I6" s="9"/>
      <c r="J6" s="9"/>
      <c r="K6" s="9"/>
      <c r="L6" s="9"/>
      <c r="M6" s="9"/>
      <c r="N6" s="9"/>
    </row>
    <row r="7" spans="2:14" ht="12.75">
      <c r="B7" s="26"/>
      <c r="C7" s="24"/>
      <c r="D7" s="24"/>
      <c r="E7" s="27"/>
      <c r="F7" s="24"/>
      <c r="G7" s="24"/>
      <c r="H7" s="9"/>
      <c r="I7" s="9"/>
      <c r="J7" s="9"/>
      <c r="K7" s="9"/>
      <c r="L7" s="9"/>
      <c r="M7" s="9"/>
      <c r="N7" s="9"/>
    </row>
    <row r="8" spans="1:6" s="53" customFormat="1" ht="12.75">
      <c r="A8" s="107" t="s">
        <v>17</v>
      </c>
      <c r="B8" s="107" t="s">
        <v>157</v>
      </c>
      <c r="C8" s="107" t="s">
        <v>158</v>
      </c>
      <c r="D8" s="252" t="s">
        <v>159</v>
      </c>
      <c r="E8" s="252"/>
      <c r="F8" s="250" t="s">
        <v>398</v>
      </c>
    </row>
    <row r="9" spans="1:6" ht="12.75">
      <c r="A9" s="107"/>
      <c r="B9" s="107"/>
      <c r="C9" s="107"/>
      <c r="D9" s="253"/>
      <c r="E9" s="254"/>
      <c r="F9" s="251"/>
    </row>
    <row r="10" spans="1:6" ht="12.75">
      <c r="A10" s="108" t="s">
        <v>160</v>
      </c>
      <c r="B10" s="109" t="s">
        <v>34</v>
      </c>
      <c r="C10" s="109" t="s">
        <v>33</v>
      </c>
      <c r="D10" s="110" t="s">
        <v>161</v>
      </c>
      <c r="E10" s="111">
        <v>0</v>
      </c>
      <c r="F10" s="173">
        <v>2734.2</v>
      </c>
    </row>
    <row r="11" spans="1:6" ht="12.75">
      <c r="A11" s="108" t="s">
        <v>160</v>
      </c>
      <c r="B11" s="109" t="s">
        <v>35</v>
      </c>
      <c r="C11" s="109" t="s">
        <v>33</v>
      </c>
      <c r="D11" s="110" t="s">
        <v>161</v>
      </c>
      <c r="E11" s="111">
        <v>0</v>
      </c>
      <c r="F11" s="173">
        <v>3523.5</v>
      </c>
    </row>
    <row r="12" spans="1:6" ht="12.75">
      <c r="A12" s="108" t="s">
        <v>160</v>
      </c>
      <c r="B12" s="109" t="s">
        <v>36</v>
      </c>
      <c r="C12" s="109" t="s">
        <v>33</v>
      </c>
      <c r="D12" s="110" t="s">
        <v>161</v>
      </c>
      <c r="E12" s="111">
        <v>9</v>
      </c>
      <c r="F12" s="173">
        <v>5382.9</v>
      </c>
    </row>
    <row r="13" spans="1:6" ht="12.75">
      <c r="A13" s="108" t="s">
        <v>160</v>
      </c>
      <c r="B13" s="109" t="s">
        <v>37</v>
      </c>
      <c r="C13" s="109" t="s">
        <v>33</v>
      </c>
      <c r="D13" s="110" t="s">
        <v>161</v>
      </c>
      <c r="E13" s="111">
        <v>4</v>
      </c>
      <c r="F13" s="173">
        <v>7144.2</v>
      </c>
    </row>
    <row r="14" spans="1:6" ht="12.75">
      <c r="A14" s="108" t="s">
        <v>160</v>
      </c>
      <c r="B14" s="109" t="s">
        <v>38</v>
      </c>
      <c r="C14" s="109" t="s">
        <v>33</v>
      </c>
      <c r="D14" s="110" t="s">
        <v>161</v>
      </c>
      <c r="E14" s="111">
        <v>0</v>
      </c>
      <c r="F14" s="173">
        <v>9049.32</v>
      </c>
    </row>
    <row r="15" spans="1:6" ht="12.75">
      <c r="A15" s="108" t="s">
        <v>160</v>
      </c>
      <c r="B15" s="109" t="s">
        <v>39</v>
      </c>
      <c r="C15" s="109" t="s">
        <v>33</v>
      </c>
      <c r="D15" s="110" t="s">
        <v>161</v>
      </c>
      <c r="E15" s="111">
        <v>6</v>
      </c>
      <c r="F15" s="173">
        <v>11192.58</v>
      </c>
    </row>
    <row r="16" spans="1:6" ht="12.75">
      <c r="A16" s="108" t="s">
        <v>160</v>
      </c>
      <c r="B16" s="109">
        <v>225</v>
      </c>
      <c r="C16" s="109" t="s">
        <v>33</v>
      </c>
      <c r="D16" s="110" t="s">
        <v>161</v>
      </c>
      <c r="E16" s="111">
        <v>21</v>
      </c>
      <c r="F16" s="173">
        <v>17384.22</v>
      </c>
    </row>
    <row r="17" spans="1:6" ht="12.75">
      <c r="A17" s="108" t="s">
        <v>160</v>
      </c>
      <c r="B17" s="109" t="s">
        <v>22</v>
      </c>
      <c r="C17" s="109" t="s">
        <v>33</v>
      </c>
      <c r="D17" s="110" t="s">
        <v>161</v>
      </c>
      <c r="E17" s="111">
        <v>3</v>
      </c>
      <c r="F17" s="173">
        <v>25719.12</v>
      </c>
    </row>
    <row r="18" spans="1:6" ht="12.75">
      <c r="A18" s="108" t="s">
        <v>160</v>
      </c>
      <c r="B18" s="109" t="s">
        <v>23</v>
      </c>
      <c r="C18" s="109" t="s">
        <v>33</v>
      </c>
      <c r="D18" s="110" t="s">
        <v>161</v>
      </c>
      <c r="E18" s="111">
        <v>0</v>
      </c>
      <c r="F18" s="173">
        <v>32863.32</v>
      </c>
    </row>
    <row r="19" spans="1:6" ht="12.75">
      <c r="A19" s="108" t="s">
        <v>160</v>
      </c>
      <c r="B19" s="109" t="s">
        <v>24</v>
      </c>
      <c r="C19" s="109" t="s">
        <v>33</v>
      </c>
      <c r="D19" s="110" t="s">
        <v>161</v>
      </c>
      <c r="E19" s="111">
        <v>5</v>
      </c>
      <c r="F19" s="173">
        <v>50009.4</v>
      </c>
    </row>
    <row r="20" spans="1:6" ht="12.75">
      <c r="A20" s="108" t="s">
        <v>160</v>
      </c>
      <c r="B20" s="109">
        <v>400</v>
      </c>
      <c r="C20" s="109" t="s">
        <v>33</v>
      </c>
      <c r="D20" s="110" t="s">
        <v>161</v>
      </c>
      <c r="E20" s="111">
        <v>8</v>
      </c>
      <c r="F20" s="173">
        <v>83349</v>
      </c>
    </row>
    <row r="21" spans="1:6" ht="12.75">
      <c r="A21" s="108" t="s">
        <v>160</v>
      </c>
      <c r="B21" s="109" t="s">
        <v>27</v>
      </c>
      <c r="C21" s="109" t="s">
        <v>33</v>
      </c>
      <c r="D21" s="110" t="s">
        <v>161</v>
      </c>
      <c r="E21" s="111">
        <v>2</v>
      </c>
      <c r="F21" s="173">
        <v>108353.7</v>
      </c>
    </row>
    <row r="22" spans="1:6" ht="12.75">
      <c r="A22" s="108" t="s">
        <v>160</v>
      </c>
      <c r="B22" s="109" t="s">
        <v>28</v>
      </c>
      <c r="C22" s="109" t="s">
        <v>33</v>
      </c>
      <c r="D22" s="110" t="s">
        <v>161</v>
      </c>
      <c r="E22" s="111">
        <v>2</v>
      </c>
      <c r="F22" s="173">
        <v>147646.8</v>
      </c>
    </row>
    <row r="23" spans="1:6" ht="12.75">
      <c r="A23" s="108" t="s">
        <v>160</v>
      </c>
      <c r="B23" s="109" t="s">
        <v>29</v>
      </c>
      <c r="C23" s="109" t="s">
        <v>33</v>
      </c>
      <c r="D23" s="110" t="s">
        <v>161</v>
      </c>
      <c r="E23" s="111">
        <v>1</v>
      </c>
      <c r="F23" s="173">
        <v>191702.7</v>
      </c>
    </row>
    <row r="24" spans="1:6" ht="12.75">
      <c r="A24" s="108" t="s">
        <v>160</v>
      </c>
      <c r="B24" s="109" t="s">
        <v>30</v>
      </c>
      <c r="C24" s="109" t="s">
        <v>33</v>
      </c>
      <c r="D24" s="110" t="s">
        <v>161</v>
      </c>
      <c r="E24" s="111">
        <v>2</v>
      </c>
      <c r="F24" s="173">
        <v>249570.72</v>
      </c>
    </row>
    <row r="25" spans="1:6" ht="12.75">
      <c r="A25" s="108" t="s">
        <v>160</v>
      </c>
      <c r="B25" s="109" t="s">
        <v>31</v>
      </c>
      <c r="C25" s="109" t="s">
        <v>33</v>
      </c>
      <c r="D25" s="110" t="s">
        <v>161</v>
      </c>
      <c r="E25" s="111">
        <v>2</v>
      </c>
      <c r="F25" s="173">
        <v>341730.9</v>
      </c>
    </row>
    <row r="26" spans="1:6" ht="12.75">
      <c r="A26" s="108" t="s">
        <v>160</v>
      </c>
      <c r="B26" s="109" t="s">
        <v>32</v>
      </c>
      <c r="C26" s="109" t="s">
        <v>33</v>
      </c>
      <c r="D26" s="110" t="s">
        <v>161</v>
      </c>
      <c r="E26" s="111">
        <v>1</v>
      </c>
      <c r="F26" s="173">
        <v>558914.58</v>
      </c>
    </row>
    <row r="27" spans="1:6" ht="12.75">
      <c r="A27" s="112" t="s">
        <v>162</v>
      </c>
      <c r="B27" s="113" t="s">
        <v>163</v>
      </c>
      <c r="C27" s="109" t="s">
        <v>33</v>
      </c>
      <c r="D27" s="110" t="s">
        <v>161</v>
      </c>
      <c r="E27" s="111">
        <v>79</v>
      </c>
      <c r="F27" s="174">
        <v>5915</v>
      </c>
    </row>
    <row r="28" spans="1:6" ht="12.75">
      <c r="A28" s="112" t="s">
        <v>162</v>
      </c>
      <c r="B28" s="113" t="s">
        <v>164</v>
      </c>
      <c r="C28" s="109" t="s">
        <v>33</v>
      </c>
      <c r="D28" s="110" t="s">
        <v>161</v>
      </c>
      <c r="E28" s="111">
        <v>0</v>
      </c>
      <c r="F28" s="174">
        <v>6549</v>
      </c>
    </row>
    <row r="29" spans="1:6" ht="12.75">
      <c r="A29" s="112" t="s">
        <v>162</v>
      </c>
      <c r="B29" s="113" t="s">
        <v>165</v>
      </c>
      <c r="C29" s="109" t="s">
        <v>33</v>
      </c>
      <c r="D29" s="110" t="s">
        <v>161</v>
      </c>
      <c r="E29" s="111">
        <v>1</v>
      </c>
      <c r="F29" s="174">
        <v>6747</v>
      </c>
    </row>
    <row r="30" spans="1:6" ht="12.75">
      <c r="A30" s="112" t="s">
        <v>162</v>
      </c>
      <c r="B30" s="113" t="s">
        <v>166</v>
      </c>
      <c r="C30" s="109" t="s">
        <v>33</v>
      </c>
      <c r="D30" s="110" t="s">
        <v>161</v>
      </c>
      <c r="E30" s="111">
        <v>1</v>
      </c>
      <c r="F30" s="174">
        <v>8731</v>
      </c>
    </row>
    <row r="31" spans="1:6" ht="12.75">
      <c r="A31" s="112" t="s">
        <v>162</v>
      </c>
      <c r="B31" s="113" t="s">
        <v>167</v>
      </c>
      <c r="C31" s="109" t="s">
        <v>33</v>
      </c>
      <c r="D31" s="110" t="s">
        <v>161</v>
      </c>
      <c r="E31" s="111">
        <v>0</v>
      </c>
      <c r="F31" s="174">
        <v>9525.6</v>
      </c>
    </row>
    <row r="32" spans="1:6" ht="12.75">
      <c r="A32" s="112" t="s">
        <v>162</v>
      </c>
      <c r="B32" s="113" t="s">
        <v>168</v>
      </c>
      <c r="C32" s="109" t="s">
        <v>33</v>
      </c>
      <c r="D32" s="110" t="s">
        <v>161</v>
      </c>
      <c r="E32" s="111">
        <v>7</v>
      </c>
      <c r="F32" s="174">
        <v>11907</v>
      </c>
    </row>
    <row r="33" spans="1:6" ht="12.75">
      <c r="A33" s="112" t="s">
        <v>162</v>
      </c>
      <c r="B33" s="113" t="s">
        <v>169</v>
      </c>
      <c r="C33" s="109" t="s">
        <v>33</v>
      </c>
      <c r="D33" s="110" t="s">
        <v>161</v>
      </c>
      <c r="E33" s="111">
        <v>1</v>
      </c>
      <c r="F33" s="174">
        <v>16272.9</v>
      </c>
    </row>
    <row r="34" spans="1:6" ht="12.75">
      <c r="A34" s="112" t="s">
        <v>162</v>
      </c>
      <c r="B34" s="113" t="s">
        <v>170</v>
      </c>
      <c r="C34" s="109" t="s">
        <v>33</v>
      </c>
      <c r="D34" s="110" t="s">
        <v>161</v>
      </c>
      <c r="E34" s="111">
        <v>19</v>
      </c>
      <c r="F34" s="174">
        <v>16868.25</v>
      </c>
    </row>
    <row r="35" spans="1:6" ht="12.75">
      <c r="A35" s="112" t="s">
        <v>162</v>
      </c>
      <c r="B35" s="113" t="s">
        <v>171</v>
      </c>
      <c r="C35" s="109" t="s">
        <v>33</v>
      </c>
      <c r="D35" s="110" t="s">
        <v>161</v>
      </c>
      <c r="E35" s="111">
        <v>25</v>
      </c>
      <c r="F35" s="174">
        <v>19448.1</v>
      </c>
    </row>
    <row r="36" spans="1:6" ht="12.75">
      <c r="A36" s="112" t="s">
        <v>162</v>
      </c>
      <c r="B36" s="113" t="s">
        <v>172</v>
      </c>
      <c r="C36" s="109" t="s">
        <v>33</v>
      </c>
      <c r="D36" s="110" t="s">
        <v>161</v>
      </c>
      <c r="E36" s="111">
        <v>2</v>
      </c>
      <c r="F36" s="174">
        <v>26393.85</v>
      </c>
    </row>
    <row r="37" spans="1:6" ht="12.75">
      <c r="A37" s="112" t="s">
        <v>162</v>
      </c>
      <c r="B37" s="113" t="s">
        <v>173</v>
      </c>
      <c r="C37" s="109" t="s">
        <v>33</v>
      </c>
      <c r="D37" s="110" t="s">
        <v>161</v>
      </c>
      <c r="E37" s="111">
        <v>14</v>
      </c>
      <c r="F37" s="174">
        <v>26790.75</v>
      </c>
    </row>
    <row r="38" spans="1:6" ht="12.75">
      <c r="A38" s="112" t="s">
        <v>162</v>
      </c>
      <c r="B38" s="113" t="s">
        <v>174</v>
      </c>
      <c r="C38" s="109" t="s">
        <v>33</v>
      </c>
      <c r="D38" s="110" t="s">
        <v>161</v>
      </c>
      <c r="E38" s="111">
        <v>17</v>
      </c>
      <c r="F38" s="174">
        <v>29767.5</v>
      </c>
    </row>
    <row r="39" spans="1:6" ht="12.75">
      <c r="A39" s="112" t="s">
        <v>162</v>
      </c>
      <c r="B39" s="113" t="s">
        <v>175</v>
      </c>
      <c r="C39" s="109" t="s">
        <v>33</v>
      </c>
      <c r="D39" s="110" t="s">
        <v>161</v>
      </c>
      <c r="E39" s="111">
        <v>22</v>
      </c>
      <c r="F39" s="174">
        <v>32743.8</v>
      </c>
    </row>
    <row r="40" spans="1:6" ht="12.75">
      <c r="A40" s="112" t="s">
        <v>162</v>
      </c>
      <c r="B40" s="113" t="s">
        <v>176</v>
      </c>
      <c r="C40" s="109" t="s">
        <v>33</v>
      </c>
      <c r="D40" s="110" t="s">
        <v>161</v>
      </c>
      <c r="E40" s="111">
        <v>20</v>
      </c>
      <c r="F40" s="174">
        <v>33736.5</v>
      </c>
    </row>
    <row r="41" spans="1:6" ht="12.75">
      <c r="A41" s="112" t="s">
        <v>162</v>
      </c>
      <c r="B41" s="113" t="s">
        <v>177</v>
      </c>
      <c r="C41" s="109" t="s">
        <v>33</v>
      </c>
      <c r="D41" s="110" t="s">
        <v>161</v>
      </c>
      <c r="E41" s="111">
        <v>1</v>
      </c>
      <c r="F41" s="174">
        <v>34728.75</v>
      </c>
    </row>
    <row r="42" spans="1:6" ht="12.75">
      <c r="A42" s="112" t="s">
        <v>162</v>
      </c>
      <c r="B42" s="113" t="s">
        <v>178</v>
      </c>
      <c r="C42" s="109" t="s">
        <v>33</v>
      </c>
      <c r="D42" s="110" t="s">
        <v>161</v>
      </c>
      <c r="E42" s="111">
        <v>3</v>
      </c>
      <c r="F42" s="174">
        <v>43659</v>
      </c>
    </row>
    <row r="43" spans="1:6" ht="12.75">
      <c r="A43" s="112" t="s">
        <v>162</v>
      </c>
      <c r="B43" s="113" t="s">
        <v>179</v>
      </c>
      <c r="C43" s="109" t="s">
        <v>33</v>
      </c>
      <c r="D43" s="110" t="s">
        <v>161</v>
      </c>
      <c r="E43" s="111">
        <v>1</v>
      </c>
      <c r="F43" s="174">
        <v>59535</v>
      </c>
    </row>
    <row r="44" spans="1:6" ht="12.75">
      <c r="A44" s="114" t="s">
        <v>180</v>
      </c>
      <c r="B44" s="109" t="s">
        <v>34</v>
      </c>
      <c r="C44" s="109" t="s">
        <v>33</v>
      </c>
      <c r="D44" s="110" t="s">
        <v>161</v>
      </c>
      <c r="E44" s="111">
        <v>0</v>
      </c>
      <c r="F44" s="175">
        <v>1782</v>
      </c>
    </row>
    <row r="45" spans="1:6" ht="12.75">
      <c r="A45" s="114" t="s">
        <v>180</v>
      </c>
      <c r="B45" s="109" t="s">
        <v>35</v>
      </c>
      <c r="C45" s="109" t="s">
        <v>33</v>
      </c>
      <c r="D45" s="110" t="s">
        <v>161</v>
      </c>
      <c r="E45" s="111">
        <v>0</v>
      </c>
      <c r="F45" s="175">
        <v>2025</v>
      </c>
    </row>
    <row r="46" spans="1:6" ht="12.75">
      <c r="A46" s="114" t="s">
        <v>180</v>
      </c>
      <c r="B46" s="109" t="s">
        <v>36</v>
      </c>
      <c r="C46" s="109" t="s">
        <v>33</v>
      </c>
      <c r="D46" s="110" t="s">
        <v>161</v>
      </c>
      <c r="E46" s="111">
        <v>58</v>
      </c>
      <c r="F46" s="175">
        <v>3275.1</v>
      </c>
    </row>
    <row r="47" spans="1:6" ht="12.75">
      <c r="A47" s="114" t="s">
        <v>180</v>
      </c>
      <c r="B47" s="109" t="s">
        <v>37</v>
      </c>
      <c r="C47" s="109" t="s">
        <v>33</v>
      </c>
      <c r="D47" s="110" t="s">
        <v>161</v>
      </c>
      <c r="E47" s="111">
        <v>14</v>
      </c>
      <c r="F47" s="175">
        <v>5175</v>
      </c>
    </row>
    <row r="48" spans="1:6" ht="12.75">
      <c r="A48" s="114" t="s">
        <v>180</v>
      </c>
      <c r="B48" s="109" t="s">
        <v>39</v>
      </c>
      <c r="C48" s="109" t="s">
        <v>33</v>
      </c>
      <c r="D48" s="110" t="s">
        <v>161</v>
      </c>
      <c r="E48" s="111">
        <v>8</v>
      </c>
      <c r="F48" s="175">
        <v>8055</v>
      </c>
    </row>
    <row r="49" spans="1:6" ht="12.75">
      <c r="A49" s="114" t="s">
        <v>180</v>
      </c>
      <c r="B49" s="109" t="s">
        <v>23</v>
      </c>
      <c r="C49" s="109" t="s">
        <v>33</v>
      </c>
      <c r="D49" s="110" t="s">
        <v>161</v>
      </c>
      <c r="E49" s="111">
        <v>27</v>
      </c>
      <c r="F49" s="175">
        <v>35100</v>
      </c>
    </row>
    <row r="50" spans="1:6" ht="12.75">
      <c r="A50" s="114" t="s">
        <v>180</v>
      </c>
      <c r="B50" s="109" t="s">
        <v>24</v>
      </c>
      <c r="C50" s="109" t="s">
        <v>33</v>
      </c>
      <c r="D50" s="110" t="s">
        <v>161</v>
      </c>
      <c r="E50" s="111">
        <v>17</v>
      </c>
      <c r="F50" s="175">
        <v>44685</v>
      </c>
    </row>
    <row r="51" spans="1:6" ht="12.75">
      <c r="A51" s="114" t="s">
        <v>180</v>
      </c>
      <c r="B51" s="109" t="s">
        <v>28</v>
      </c>
      <c r="C51" s="109" t="s">
        <v>33</v>
      </c>
      <c r="D51" s="110" t="s">
        <v>161</v>
      </c>
      <c r="E51" s="111">
        <v>7</v>
      </c>
      <c r="F51" s="175">
        <v>87714.9</v>
      </c>
    </row>
    <row r="52" spans="1:6" ht="12.75">
      <c r="A52" s="114" t="s">
        <v>180</v>
      </c>
      <c r="B52" s="109" t="s">
        <v>29</v>
      </c>
      <c r="C52" s="109" t="s">
        <v>33</v>
      </c>
      <c r="D52" s="110" t="s">
        <v>161</v>
      </c>
      <c r="E52" s="111">
        <v>0</v>
      </c>
      <c r="F52" s="175">
        <v>113910.3</v>
      </c>
    </row>
    <row r="53" spans="1:6" ht="12.75">
      <c r="A53" s="114" t="s">
        <v>180</v>
      </c>
      <c r="B53" s="109" t="s">
        <v>30</v>
      </c>
      <c r="C53" s="109" t="s">
        <v>33</v>
      </c>
      <c r="D53" s="110" t="s">
        <v>161</v>
      </c>
      <c r="E53" s="111">
        <v>6</v>
      </c>
      <c r="F53" s="175">
        <v>148043.7</v>
      </c>
    </row>
    <row r="54" spans="1:6" ht="12.75">
      <c r="A54" s="114" t="s">
        <v>180</v>
      </c>
      <c r="B54" s="109" t="s">
        <v>31</v>
      </c>
      <c r="C54" s="109" t="s">
        <v>33</v>
      </c>
      <c r="D54" s="110" t="s">
        <v>161</v>
      </c>
      <c r="E54" s="111">
        <v>3</v>
      </c>
      <c r="F54" s="175">
        <v>215119.8</v>
      </c>
    </row>
    <row r="55" spans="1:6" ht="12.75">
      <c r="A55" s="114" t="s">
        <v>180</v>
      </c>
      <c r="B55" s="109" t="s">
        <v>32</v>
      </c>
      <c r="C55" s="109" t="s">
        <v>33</v>
      </c>
      <c r="D55" s="110" t="s">
        <v>161</v>
      </c>
      <c r="E55" s="111">
        <v>2</v>
      </c>
      <c r="F55" s="175">
        <v>357210</v>
      </c>
    </row>
    <row r="56" spans="1:6" ht="12.75">
      <c r="A56" s="108" t="s">
        <v>181</v>
      </c>
      <c r="B56" s="109" t="s">
        <v>36</v>
      </c>
      <c r="C56" s="109" t="s">
        <v>33</v>
      </c>
      <c r="D56" s="110" t="s">
        <v>161</v>
      </c>
      <c r="E56" s="111">
        <v>10</v>
      </c>
      <c r="F56" s="173">
        <v>2679.08</v>
      </c>
    </row>
    <row r="57" spans="1:6" ht="12.75">
      <c r="A57" s="108" t="s">
        <v>181</v>
      </c>
      <c r="B57" s="109" t="s">
        <v>37</v>
      </c>
      <c r="C57" s="109" t="s">
        <v>33</v>
      </c>
      <c r="D57" s="110" t="s">
        <v>161</v>
      </c>
      <c r="E57" s="111">
        <v>12</v>
      </c>
      <c r="F57" s="173">
        <v>3175.2</v>
      </c>
    </row>
    <row r="58" spans="1:6" ht="12.75">
      <c r="A58" s="108" t="s">
        <v>181</v>
      </c>
      <c r="B58" s="109" t="s">
        <v>38</v>
      </c>
      <c r="C58" s="109" t="s">
        <v>33</v>
      </c>
      <c r="D58" s="110" t="s">
        <v>161</v>
      </c>
      <c r="E58" s="111">
        <v>14</v>
      </c>
      <c r="F58" s="173">
        <v>3929.31</v>
      </c>
    </row>
    <row r="59" spans="1:6" ht="12.75">
      <c r="A59" s="108" t="s">
        <v>181</v>
      </c>
      <c r="B59" s="109" t="s">
        <v>39</v>
      </c>
      <c r="C59" s="109" t="s">
        <v>33</v>
      </c>
      <c r="D59" s="110" t="s">
        <v>161</v>
      </c>
      <c r="E59" s="111">
        <v>20</v>
      </c>
      <c r="F59" s="173">
        <v>4663.58</v>
      </c>
    </row>
    <row r="60" spans="1:6" ht="12.75">
      <c r="A60" s="108" t="s">
        <v>181</v>
      </c>
      <c r="B60" s="109">
        <v>225</v>
      </c>
      <c r="C60" s="109" t="s">
        <v>33</v>
      </c>
      <c r="D60" s="110" t="s">
        <v>161</v>
      </c>
      <c r="E60" s="111">
        <v>6</v>
      </c>
      <c r="F60" s="173">
        <v>7144.2</v>
      </c>
    </row>
    <row r="61" spans="1:6" ht="12.75">
      <c r="A61" s="108" t="s">
        <v>181</v>
      </c>
      <c r="B61" s="109" t="s">
        <v>22</v>
      </c>
      <c r="C61" s="109" t="s">
        <v>33</v>
      </c>
      <c r="D61" s="110" t="s">
        <v>161</v>
      </c>
      <c r="E61" s="111">
        <v>2</v>
      </c>
      <c r="F61" s="173">
        <v>10517.85</v>
      </c>
    </row>
    <row r="62" spans="1:6" ht="12.75">
      <c r="A62" s="108" t="s">
        <v>181</v>
      </c>
      <c r="B62" s="109" t="s">
        <v>23</v>
      </c>
      <c r="C62" s="109" t="s">
        <v>33</v>
      </c>
      <c r="D62" s="110" t="s">
        <v>161</v>
      </c>
      <c r="E62" s="111">
        <v>2</v>
      </c>
      <c r="F62" s="173">
        <v>13196.93</v>
      </c>
    </row>
    <row r="63" spans="1:6" ht="12.75">
      <c r="A63" s="108" t="s">
        <v>181</v>
      </c>
      <c r="B63" s="109" t="s">
        <v>25</v>
      </c>
      <c r="C63" s="109" t="s">
        <v>33</v>
      </c>
      <c r="D63" s="110" t="s">
        <v>161</v>
      </c>
      <c r="E63" s="111">
        <v>4</v>
      </c>
      <c r="F63" s="173">
        <v>25699.28</v>
      </c>
    </row>
    <row r="64" spans="1:6" ht="12.75">
      <c r="A64" s="108" t="s">
        <v>181</v>
      </c>
      <c r="B64" s="109" t="s">
        <v>28</v>
      </c>
      <c r="C64" s="109" t="s">
        <v>33</v>
      </c>
      <c r="D64" s="110" t="s">
        <v>161</v>
      </c>
      <c r="E64" s="111">
        <v>10</v>
      </c>
      <c r="F64" s="173">
        <v>58145.85</v>
      </c>
    </row>
    <row r="65" spans="1:6" ht="12.75">
      <c r="A65" s="108" t="s">
        <v>181</v>
      </c>
      <c r="B65" s="109" t="s">
        <v>29</v>
      </c>
      <c r="C65" s="109" t="s">
        <v>33</v>
      </c>
      <c r="D65" s="110" t="s">
        <v>161</v>
      </c>
      <c r="E65" s="111">
        <v>2</v>
      </c>
      <c r="F65" s="173">
        <v>75411</v>
      </c>
    </row>
    <row r="66" spans="1:6" ht="12.75">
      <c r="A66" s="108" t="s">
        <v>181</v>
      </c>
      <c r="B66" s="109" t="s">
        <v>30</v>
      </c>
      <c r="C66" s="109" t="s">
        <v>33</v>
      </c>
      <c r="D66" s="110" t="s">
        <v>161</v>
      </c>
      <c r="E66" s="111">
        <v>5</v>
      </c>
      <c r="F66" s="173">
        <v>98034.3</v>
      </c>
    </row>
    <row r="67" spans="1:6" ht="12.75">
      <c r="A67" s="108" t="s">
        <v>181</v>
      </c>
      <c r="B67" s="109" t="s">
        <v>31</v>
      </c>
      <c r="C67" s="109" t="s">
        <v>33</v>
      </c>
      <c r="D67" s="110" t="s">
        <v>161</v>
      </c>
      <c r="E67" s="111">
        <v>1</v>
      </c>
      <c r="F67" s="173">
        <v>186543</v>
      </c>
    </row>
    <row r="68" spans="1:6" ht="12.75">
      <c r="A68" s="108" t="s">
        <v>181</v>
      </c>
      <c r="B68" s="109" t="s">
        <v>32</v>
      </c>
      <c r="C68" s="109" t="s">
        <v>33</v>
      </c>
      <c r="D68" s="110" t="s">
        <v>161</v>
      </c>
      <c r="E68" s="111">
        <v>3</v>
      </c>
      <c r="F68" s="173">
        <v>191702.7</v>
      </c>
    </row>
    <row r="69" spans="1:6" ht="12.75">
      <c r="A69" s="115" t="s">
        <v>182</v>
      </c>
      <c r="B69" s="109">
        <v>32</v>
      </c>
      <c r="C69" s="109">
        <v>10</v>
      </c>
      <c r="D69" s="110" t="s">
        <v>161</v>
      </c>
      <c r="E69" s="111">
        <v>0</v>
      </c>
      <c r="F69" s="176">
        <v>572</v>
      </c>
    </row>
    <row r="70" spans="1:6" ht="12.75">
      <c r="A70" s="115" t="s">
        <v>182</v>
      </c>
      <c r="B70" s="109">
        <v>40</v>
      </c>
      <c r="C70" s="109">
        <v>10</v>
      </c>
      <c r="D70" s="110" t="s">
        <v>161</v>
      </c>
      <c r="E70" s="111">
        <v>0</v>
      </c>
      <c r="F70" s="176">
        <v>713</v>
      </c>
    </row>
    <row r="71" spans="1:6" ht="12.75">
      <c r="A71" s="115" t="s">
        <v>182</v>
      </c>
      <c r="B71" s="109" t="s">
        <v>34</v>
      </c>
      <c r="C71" s="109" t="s">
        <v>33</v>
      </c>
      <c r="D71" s="110" t="s">
        <v>161</v>
      </c>
      <c r="E71" s="111">
        <v>41</v>
      </c>
      <c r="F71" s="176">
        <v>1048</v>
      </c>
    </row>
    <row r="72" spans="1:6" ht="12.75">
      <c r="A72" s="115" t="s">
        <v>182</v>
      </c>
      <c r="B72" s="109" t="s">
        <v>35</v>
      </c>
      <c r="C72" s="109" t="s">
        <v>33</v>
      </c>
      <c r="D72" s="110" t="s">
        <v>161</v>
      </c>
      <c r="E72" s="111">
        <v>57</v>
      </c>
      <c r="F72" s="176">
        <v>1717</v>
      </c>
    </row>
    <row r="73" spans="1:6" ht="12.75">
      <c r="A73" s="115" t="s">
        <v>182</v>
      </c>
      <c r="B73" s="109" t="s">
        <v>36</v>
      </c>
      <c r="C73" s="109" t="s">
        <v>33</v>
      </c>
      <c r="D73" s="110" t="s">
        <v>161</v>
      </c>
      <c r="E73" s="116">
        <v>100</v>
      </c>
      <c r="F73" s="176">
        <v>2549</v>
      </c>
    </row>
    <row r="74" spans="1:6" ht="12.75">
      <c r="A74" s="115" t="s">
        <v>182</v>
      </c>
      <c r="B74" s="109" t="s">
        <v>37</v>
      </c>
      <c r="C74" s="109" t="s">
        <v>33</v>
      </c>
      <c r="D74" s="110" t="s">
        <v>161</v>
      </c>
      <c r="E74" s="111">
        <v>13</v>
      </c>
      <c r="F74" s="176">
        <v>2916</v>
      </c>
    </row>
    <row r="75" spans="1:6" ht="12.75">
      <c r="A75" s="115" t="s">
        <v>182</v>
      </c>
      <c r="B75" s="109" t="s">
        <v>39</v>
      </c>
      <c r="C75" s="109" t="s">
        <v>33</v>
      </c>
      <c r="D75" s="110" t="s">
        <v>161</v>
      </c>
      <c r="E75" s="111">
        <v>0</v>
      </c>
      <c r="F75" s="176">
        <v>5562</v>
      </c>
    </row>
    <row r="76" spans="1:6" ht="12.75">
      <c r="A76" s="115" t="s">
        <v>182</v>
      </c>
      <c r="B76" s="109" t="s">
        <v>40</v>
      </c>
      <c r="C76" s="109" t="s">
        <v>33</v>
      </c>
      <c r="D76" s="110" t="s">
        <v>161</v>
      </c>
      <c r="E76" s="111">
        <v>0</v>
      </c>
      <c r="F76" s="176">
        <v>6340</v>
      </c>
    </row>
    <row r="77" spans="1:6" ht="12.75">
      <c r="A77" s="115" t="s">
        <v>182</v>
      </c>
      <c r="B77" s="109" t="s">
        <v>22</v>
      </c>
      <c r="C77" s="109" t="s">
        <v>33</v>
      </c>
      <c r="D77" s="110" t="s">
        <v>161</v>
      </c>
      <c r="E77" s="111">
        <v>7</v>
      </c>
      <c r="F77" s="176">
        <v>14256</v>
      </c>
    </row>
    <row r="78" spans="1:6" ht="12.75">
      <c r="A78" s="115" t="s">
        <v>182</v>
      </c>
      <c r="B78" s="109" t="s">
        <v>23</v>
      </c>
      <c r="C78" s="109" t="s">
        <v>33</v>
      </c>
      <c r="D78" s="110" t="s">
        <v>161</v>
      </c>
      <c r="E78" s="111">
        <v>24</v>
      </c>
      <c r="F78" s="176">
        <v>18252</v>
      </c>
    </row>
    <row r="79" spans="1:6" ht="12.75">
      <c r="A79" s="115" t="s">
        <v>182</v>
      </c>
      <c r="B79" s="109">
        <v>315</v>
      </c>
      <c r="C79" s="109" t="s">
        <v>33</v>
      </c>
      <c r="D79" s="110" t="s">
        <v>161</v>
      </c>
      <c r="E79" s="111">
        <v>49</v>
      </c>
      <c r="F79" s="176">
        <v>22788</v>
      </c>
    </row>
    <row r="80" spans="1:6" ht="12.75">
      <c r="A80" s="115" t="s">
        <v>182</v>
      </c>
      <c r="B80" s="109">
        <v>355</v>
      </c>
      <c r="C80" s="109" t="s">
        <v>33</v>
      </c>
      <c r="D80" s="110" t="s">
        <v>161</v>
      </c>
      <c r="E80" s="111">
        <v>0</v>
      </c>
      <c r="F80" s="176">
        <v>34398</v>
      </c>
    </row>
    <row r="81" spans="1:6" ht="12.75">
      <c r="A81" s="115" t="s">
        <v>182</v>
      </c>
      <c r="B81" s="109" t="s">
        <v>26</v>
      </c>
      <c r="C81" s="109" t="s">
        <v>33</v>
      </c>
      <c r="D81" s="110" t="s">
        <v>161</v>
      </c>
      <c r="E81" s="111">
        <v>37</v>
      </c>
      <c r="F81" s="176">
        <v>47412</v>
      </c>
    </row>
    <row r="82" spans="1:6" ht="12.75">
      <c r="A82" s="115" t="s">
        <v>182</v>
      </c>
      <c r="B82" s="109" t="s">
        <v>27</v>
      </c>
      <c r="C82" s="109" t="s">
        <v>33</v>
      </c>
      <c r="D82" s="110" t="s">
        <v>161</v>
      </c>
      <c r="E82" s="111">
        <v>14</v>
      </c>
      <c r="F82" s="176">
        <v>55080</v>
      </c>
    </row>
    <row r="83" spans="1:6" ht="12.75">
      <c r="A83" s="115" t="s">
        <v>182</v>
      </c>
      <c r="B83" s="109" t="s">
        <v>28</v>
      </c>
      <c r="C83" s="109" t="s">
        <v>33</v>
      </c>
      <c r="D83" s="110" t="s">
        <v>161</v>
      </c>
      <c r="E83" s="111">
        <v>50</v>
      </c>
      <c r="F83" s="176">
        <v>57240</v>
      </c>
    </row>
    <row r="84" spans="1:6" ht="12.75">
      <c r="A84" s="115" t="s">
        <v>182</v>
      </c>
      <c r="B84" s="109" t="s">
        <v>29</v>
      </c>
      <c r="C84" s="109" t="s">
        <v>33</v>
      </c>
      <c r="D84" s="110" t="s">
        <v>161</v>
      </c>
      <c r="E84" s="111">
        <v>8</v>
      </c>
      <c r="F84" s="176">
        <v>67716</v>
      </c>
    </row>
    <row r="85" spans="1:6" ht="12.75">
      <c r="A85" s="115" t="s">
        <v>182</v>
      </c>
      <c r="B85" s="109">
        <v>630</v>
      </c>
      <c r="C85" s="109" t="s">
        <v>33</v>
      </c>
      <c r="D85" s="110" t="s">
        <v>161</v>
      </c>
      <c r="E85" s="111">
        <v>16</v>
      </c>
      <c r="F85" s="176">
        <v>76680</v>
      </c>
    </row>
    <row r="86" spans="1:6" ht="12.75">
      <c r="A86" s="115" t="s">
        <v>182</v>
      </c>
      <c r="B86" s="109" t="s">
        <v>31</v>
      </c>
      <c r="C86" s="109" t="s">
        <v>33</v>
      </c>
      <c r="D86" s="110" t="s">
        <v>161</v>
      </c>
      <c r="E86" s="111">
        <v>4</v>
      </c>
      <c r="F86" s="176">
        <v>141455</v>
      </c>
    </row>
    <row r="87" spans="1:6" ht="12.75">
      <c r="A87" s="115" t="s">
        <v>182</v>
      </c>
      <c r="B87" s="109">
        <v>800</v>
      </c>
      <c r="C87" s="109" t="s">
        <v>33</v>
      </c>
      <c r="D87" s="110" t="s">
        <v>161</v>
      </c>
      <c r="E87" s="117">
        <v>0</v>
      </c>
      <c r="F87" s="176">
        <v>160775</v>
      </c>
    </row>
    <row r="88" spans="1:6" ht="12.75">
      <c r="A88" s="112" t="s">
        <v>183</v>
      </c>
      <c r="B88" s="118" t="s">
        <v>184</v>
      </c>
      <c r="C88" s="109" t="s">
        <v>33</v>
      </c>
      <c r="D88" s="110" t="s">
        <v>161</v>
      </c>
      <c r="E88" s="119">
        <v>2</v>
      </c>
      <c r="F88" s="174">
        <v>42255</v>
      </c>
    </row>
    <row r="89" spans="1:6" ht="12.75">
      <c r="A89" s="112" t="s">
        <v>183</v>
      </c>
      <c r="B89" s="118" t="s">
        <v>164</v>
      </c>
      <c r="C89" s="109">
        <v>16</v>
      </c>
      <c r="D89" s="110" t="s">
        <v>161</v>
      </c>
      <c r="E89" s="119">
        <v>0</v>
      </c>
      <c r="F89" s="174">
        <v>1587.6</v>
      </c>
    </row>
    <row r="90" spans="1:6" ht="12.75">
      <c r="A90" s="112" t="s">
        <v>183</v>
      </c>
      <c r="B90" s="118" t="s">
        <v>163</v>
      </c>
      <c r="C90" s="109">
        <v>16</v>
      </c>
      <c r="D90" s="110" t="s">
        <v>161</v>
      </c>
      <c r="E90" s="119">
        <v>0</v>
      </c>
      <c r="F90" s="174">
        <v>1389.6</v>
      </c>
    </row>
    <row r="91" spans="1:6" ht="12.75">
      <c r="A91" s="112" t="s">
        <v>183</v>
      </c>
      <c r="B91" s="118" t="s">
        <v>185</v>
      </c>
      <c r="C91" s="109">
        <v>16</v>
      </c>
      <c r="D91" s="110" t="s">
        <v>161</v>
      </c>
      <c r="E91" s="119">
        <v>6</v>
      </c>
      <c r="F91" s="174">
        <v>4368</v>
      </c>
    </row>
    <row r="92" spans="1:6" ht="12.75">
      <c r="A92" s="112" t="s">
        <v>186</v>
      </c>
      <c r="B92" s="120" t="s">
        <v>187</v>
      </c>
      <c r="C92" s="121">
        <v>16</v>
      </c>
      <c r="D92" s="122">
        <v>160</v>
      </c>
      <c r="E92" s="119">
        <v>18</v>
      </c>
      <c r="F92" s="174">
        <v>5916</v>
      </c>
    </row>
    <row r="93" spans="1:6" ht="12.75">
      <c r="A93" s="112" t="s">
        <v>186</v>
      </c>
      <c r="B93" s="120" t="s">
        <v>187</v>
      </c>
      <c r="C93" s="121">
        <v>16</v>
      </c>
      <c r="D93" s="122">
        <v>225</v>
      </c>
      <c r="E93" s="119">
        <v>13</v>
      </c>
      <c r="F93" s="174">
        <v>13470</v>
      </c>
    </row>
    <row r="94" spans="1:6" ht="12.75">
      <c r="A94" s="112" t="s">
        <v>186</v>
      </c>
      <c r="B94" s="120" t="s">
        <v>187</v>
      </c>
      <c r="C94" s="121">
        <v>16</v>
      </c>
      <c r="D94" s="122">
        <v>140</v>
      </c>
      <c r="E94" s="119">
        <v>30</v>
      </c>
      <c r="F94" s="174">
        <v>4624</v>
      </c>
    </row>
    <row r="95" spans="1:6" ht="12.75">
      <c r="A95" s="112" t="s">
        <v>186</v>
      </c>
      <c r="B95" s="120" t="s">
        <v>187</v>
      </c>
      <c r="C95" s="121">
        <v>16</v>
      </c>
      <c r="D95" s="122">
        <v>110</v>
      </c>
      <c r="E95" s="119">
        <v>11</v>
      </c>
      <c r="F95" s="174">
        <v>2750</v>
      </c>
    </row>
    <row r="96" spans="1:6" ht="12.75">
      <c r="A96"/>
      <c r="B96"/>
      <c r="C96"/>
      <c r="D96"/>
      <c r="E96" s="123"/>
      <c r="F96" s="12"/>
    </row>
    <row r="97" spans="1:6" ht="12.75">
      <c r="A97"/>
      <c r="B97"/>
      <c r="C97"/>
      <c r="D97"/>
      <c r="E97" s="123"/>
      <c r="F97" s="12"/>
    </row>
    <row r="98" spans="1:6" ht="12.75">
      <c r="A98" s="124" t="s">
        <v>188</v>
      </c>
      <c r="B98" s="125" t="s">
        <v>189</v>
      </c>
      <c r="C98" s="125" t="s">
        <v>19</v>
      </c>
      <c r="D98" s="110" t="s">
        <v>161</v>
      </c>
      <c r="E98" s="126">
        <v>1</v>
      </c>
      <c r="F98" s="177">
        <v>375000</v>
      </c>
    </row>
    <row r="99" spans="1:6" ht="12.75">
      <c r="A99" s="124" t="s">
        <v>188</v>
      </c>
      <c r="B99" s="125" t="s">
        <v>189</v>
      </c>
      <c r="C99" s="125"/>
      <c r="D99" s="110" t="s">
        <v>161</v>
      </c>
      <c r="E99" s="126">
        <v>4</v>
      </c>
      <c r="F99" s="177">
        <v>700000</v>
      </c>
    </row>
    <row r="100" spans="1:6" ht="12.75">
      <c r="A100" s="124" t="s">
        <v>188</v>
      </c>
      <c r="B100" s="125" t="s">
        <v>190</v>
      </c>
      <c r="C100" s="125"/>
      <c r="D100" s="110" t="s">
        <v>161</v>
      </c>
      <c r="E100" s="126">
        <v>0</v>
      </c>
      <c r="F100" s="177">
        <v>1300000</v>
      </c>
    </row>
    <row r="101" spans="1:6" ht="12.75">
      <c r="A101" s="124" t="s">
        <v>188</v>
      </c>
      <c r="B101" s="125" t="s">
        <v>191</v>
      </c>
      <c r="C101" s="125"/>
      <c r="D101" s="110" t="s">
        <v>161</v>
      </c>
      <c r="E101" s="126">
        <v>0</v>
      </c>
      <c r="F101" s="177">
        <v>1525000</v>
      </c>
    </row>
    <row r="102" spans="1:6" ht="12.75">
      <c r="A102" s="124" t="s">
        <v>188</v>
      </c>
      <c r="B102" s="127" t="s">
        <v>192</v>
      </c>
      <c r="C102" s="127"/>
      <c r="D102" s="110" t="s">
        <v>161</v>
      </c>
      <c r="E102" s="126">
        <v>3</v>
      </c>
      <c r="F102" s="177">
        <v>5250000</v>
      </c>
    </row>
    <row r="103" spans="1:6" ht="12.75">
      <c r="A103" s="124" t="s">
        <v>188</v>
      </c>
      <c r="B103" s="127" t="s">
        <v>193</v>
      </c>
      <c r="C103" s="127"/>
      <c r="D103" s="110" t="s">
        <v>161</v>
      </c>
      <c r="E103" s="126">
        <v>2</v>
      </c>
      <c r="F103" s="177">
        <v>12873000</v>
      </c>
    </row>
    <row r="104" spans="1:6" ht="12.75">
      <c r="A104" s="128" t="s">
        <v>194</v>
      </c>
      <c r="B104" s="107" t="s">
        <v>195</v>
      </c>
      <c r="C104" s="107"/>
      <c r="D104" s="110" t="s">
        <v>161</v>
      </c>
      <c r="E104" s="126">
        <v>1</v>
      </c>
      <c r="F104" s="177">
        <v>854720</v>
      </c>
    </row>
    <row r="105" spans="1:6" ht="12.75">
      <c r="A105" s="128" t="s">
        <v>194</v>
      </c>
      <c r="B105" s="107" t="s">
        <v>196</v>
      </c>
      <c r="C105" s="107"/>
      <c r="D105" s="129"/>
      <c r="E105" s="126">
        <v>1</v>
      </c>
      <c r="F105" s="177">
        <v>1040495</v>
      </c>
    </row>
  </sheetData>
  <sheetProtection/>
  <mergeCells count="3">
    <mergeCell ref="F8:F9"/>
    <mergeCell ref="D8:E8"/>
    <mergeCell ref="D9:E9"/>
  </mergeCells>
  <hyperlinks>
    <hyperlink ref="F1" r:id="rId1" display="www.kft.kz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505.ru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Админ1</dc:creator>
  <cp:keywords/>
  <dc:description/>
  <cp:lastModifiedBy>Григорий</cp:lastModifiedBy>
  <cp:lastPrinted>2016-09-13T10:30:42Z</cp:lastPrinted>
  <dcterms:created xsi:type="dcterms:W3CDTF">2010-04-22T06:58:12Z</dcterms:created>
  <dcterms:modified xsi:type="dcterms:W3CDTF">2017-09-06T14:52:04Z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