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9395" windowHeight="8505"/>
  </bookViews>
  <sheets>
    <sheet name="06.10.2017-6,2" sheetId="6" r:id="rId1"/>
    <sheet name="25.05.2017-руб" sheetId="4" r:id="rId2"/>
    <sheet name="23.03.2017-руб" sheetId="2" r:id="rId3"/>
  </sheets>
  <calcPr calcId="124519"/>
</workbook>
</file>

<file path=xl/calcChain.xml><?xml version="1.0" encoding="utf-8"?>
<calcChain xmlns="http://schemas.openxmlformats.org/spreadsheetml/2006/main">
  <c r="C200" i="6"/>
  <c r="C199"/>
  <c r="C198"/>
  <c r="C197"/>
  <c r="C211"/>
  <c r="C251" l="1"/>
  <c r="C250"/>
  <c r="C246"/>
  <c r="C248" s="1"/>
  <c r="C245"/>
  <c r="C244"/>
  <c r="C243"/>
  <c r="C242"/>
  <c r="C241"/>
  <c r="C240"/>
  <c r="C236"/>
  <c r="C237" s="1"/>
  <c r="C235"/>
  <c r="C238" s="1"/>
  <c r="C233"/>
  <c r="C231"/>
  <c r="C230"/>
  <c r="C232" s="1"/>
  <c r="C224"/>
  <c r="C226" s="1"/>
  <c r="C222"/>
  <c r="C221"/>
  <c r="C220"/>
  <c r="C219"/>
  <c r="C210"/>
  <c r="C217"/>
  <c r="C209"/>
  <c r="C216" s="1"/>
  <c r="C205"/>
  <c r="C215" s="1"/>
  <c r="C204"/>
  <c r="C203"/>
  <c r="C202"/>
  <c r="C206" s="1"/>
  <c r="C195"/>
  <c r="C193"/>
  <c r="C192"/>
  <c r="C188"/>
  <c r="C187"/>
  <c r="C186"/>
  <c r="C183"/>
  <c r="C182"/>
  <c r="C178"/>
  <c r="C177"/>
  <c r="C174"/>
  <c r="C171"/>
  <c r="C184" s="1"/>
  <c r="C170"/>
  <c r="C173" s="1"/>
  <c r="C167"/>
  <c r="C164"/>
  <c r="C163"/>
  <c r="C158"/>
  <c r="C156"/>
  <c r="C155"/>
  <c r="C154"/>
  <c r="C151"/>
  <c r="C150"/>
  <c r="C148"/>
  <c r="C147"/>
  <c r="C146"/>
  <c r="C142"/>
  <c r="C141"/>
  <c r="C140"/>
  <c r="C139"/>
  <c r="C137"/>
  <c r="C138" s="1"/>
  <c r="C136"/>
  <c r="C134"/>
  <c r="C135" s="1"/>
  <c r="C133"/>
  <c r="C122"/>
  <c r="C121"/>
  <c r="C120"/>
  <c r="C119"/>
  <c r="C117"/>
  <c r="C116"/>
  <c r="C115"/>
  <c r="C113"/>
  <c r="C111"/>
  <c r="C110"/>
  <c r="C112"/>
  <c r="C98"/>
  <c r="C88"/>
  <c r="C89" s="1"/>
  <c r="C87"/>
  <c r="C77"/>
  <c r="C76"/>
  <c r="C68"/>
  <c r="C69" s="1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28"/>
  <c r="C8"/>
  <c r="C152" l="1"/>
  <c r="C214"/>
  <c r="C247"/>
  <c r="C90"/>
  <c r="C91" s="1"/>
  <c r="C92" s="1"/>
  <c r="C225"/>
  <c r="C159"/>
  <c r="C161" s="1"/>
  <c r="C166" s="1"/>
  <c r="C80"/>
  <c r="C70"/>
  <c r="C71" s="1"/>
  <c r="C72" s="1"/>
  <c r="C176"/>
  <c r="C213"/>
  <c r="C208"/>
  <c r="C228"/>
  <c r="C212"/>
  <c r="C207"/>
  <c r="C227"/>
  <c r="C79"/>
  <c r="C249"/>
  <c r="C153"/>
  <c r="C162" l="1"/>
  <c r="C169"/>
  <c r="C168"/>
  <c r="C181"/>
  <c r="C82"/>
  <c r="C93"/>
  <c r="C73"/>
  <c r="C83" l="1"/>
  <c r="C172"/>
  <c r="C94"/>
  <c r="C74"/>
  <c r="C185" l="1"/>
  <c r="C95"/>
  <c r="D69" i="4"/>
  <c r="C69"/>
  <c r="B69"/>
  <c r="D47"/>
  <c r="C47"/>
  <c r="B47"/>
  <c r="C13" i="6" s="1"/>
  <c r="C96" l="1"/>
  <c r="C97" l="1"/>
  <c r="F70" i="2"/>
  <c r="D70"/>
  <c r="B70"/>
  <c r="F48"/>
  <c r="D48"/>
  <c r="C48"/>
  <c r="B48"/>
</calcChain>
</file>

<file path=xl/sharedStrings.xml><?xml version="1.0" encoding="utf-8"?>
<sst xmlns="http://schemas.openxmlformats.org/spreadsheetml/2006/main" count="2164" uniqueCount="733">
  <si>
    <t>НАИМЕНОВАНИЕ</t>
  </si>
  <si>
    <t>ПРИМЕНЕНИЕ</t>
  </si>
  <si>
    <t>СКЛАД</t>
  </si>
  <si>
    <t>баллы</t>
  </si>
  <si>
    <t>Бономарлот 20</t>
  </si>
  <si>
    <t>для костного мозга - А-20</t>
  </si>
  <si>
    <t>Бонотирк 20</t>
  </si>
  <si>
    <t>для паращитовидных желез - А-21</t>
  </si>
  <si>
    <t xml:space="preserve">Вентфорт 20          </t>
  </si>
  <si>
    <t>для сосудов - А-3</t>
  </si>
  <si>
    <t xml:space="preserve">Визолутен 20      </t>
  </si>
  <si>
    <t>для глаз - А-11</t>
  </si>
  <si>
    <t xml:space="preserve">Владоникс 20        </t>
  </si>
  <si>
    <t>для тимуса - А-6</t>
  </si>
  <si>
    <t xml:space="preserve">Гландокорт 20      </t>
  </si>
  <si>
    <t>для надпочечников - А-17</t>
  </si>
  <si>
    <t xml:space="preserve">Готратикс 20           </t>
  </si>
  <si>
    <t>для мышц - А-18</t>
  </si>
  <si>
    <t xml:space="preserve">Женолутен 20        </t>
  </si>
  <si>
    <t>для яичников - А-15</t>
  </si>
  <si>
    <t xml:space="preserve">Либидон 20            </t>
  </si>
  <si>
    <t>для предстательной железы - А-16</t>
  </si>
  <si>
    <t xml:space="preserve">Пиелотакс 20       </t>
  </si>
  <si>
    <t>для почек - А-9</t>
  </si>
  <si>
    <t xml:space="preserve">Светинорм 20          </t>
  </si>
  <si>
    <t>для печени - А-7</t>
  </si>
  <si>
    <t>Сигумир 20</t>
  </si>
  <si>
    <t>для костно-хрящевой ткани - А-4</t>
  </si>
  <si>
    <t>Стамакорт 20</t>
  </si>
  <si>
    <t>для слизистой оболочки желудка - А-10</t>
  </si>
  <si>
    <t>Супрефорт 20</t>
  </si>
  <si>
    <t>для поджелудочной железы - А-1</t>
  </si>
  <si>
    <t>Таксорест 20</t>
  </si>
  <si>
    <t>для слизистой оболочки бронхов - А-19</t>
  </si>
  <si>
    <t>Тестолутен 20</t>
  </si>
  <si>
    <t>для семенников - А-13</t>
  </si>
  <si>
    <t>Тиреоген 20</t>
  </si>
  <si>
    <t>для щитовидной железы - А-2</t>
  </si>
  <si>
    <t>Церлутен 20</t>
  </si>
  <si>
    <t>для клеток головного мозга - А-5</t>
  </si>
  <si>
    <t>Челохарт 20</t>
  </si>
  <si>
    <t>для миокарда - А-14</t>
  </si>
  <si>
    <t>Читомур 20</t>
  </si>
  <si>
    <t>для мочевого пузыря - А-12</t>
  </si>
  <si>
    <t xml:space="preserve">Эндолутен 20         </t>
  </si>
  <si>
    <t>для эпифиза - А-8</t>
  </si>
  <si>
    <t>Бономарлот 60</t>
  </si>
  <si>
    <t>Бонотирк 60</t>
  </si>
  <si>
    <t>Вентфорт 60</t>
  </si>
  <si>
    <t>Визолутен 60</t>
  </si>
  <si>
    <t>Владоникс 60</t>
  </si>
  <si>
    <t>Гландокорт 60</t>
  </si>
  <si>
    <t>Готратикс 60</t>
  </si>
  <si>
    <t>Женолутен 60</t>
  </si>
  <si>
    <t>Либидон 60</t>
  </si>
  <si>
    <t>Пиелотакс 60</t>
  </si>
  <si>
    <t>Светинорм 60</t>
  </si>
  <si>
    <t>Сигумир 60</t>
  </si>
  <si>
    <t>Стамакорт 60</t>
  </si>
  <si>
    <t>Супрефорт 60</t>
  </si>
  <si>
    <t>Таксорест 60</t>
  </si>
  <si>
    <t>Тестолутен 60</t>
  </si>
  <si>
    <t>Тиреоген 60</t>
  </si>
  <si>
    <t>Церлутен 60</t>
  </si>
  <si>
    <t>Челохарт 60</t>
  </si>
  <si>
    <t>Читомур 60</t>
  </si>
  <si>
    <t>для сосудов</t>
  </si>
  <si>
    <t>для имунной системы</t>
  </si>
  <si>
    <t>для опорно-двигательного аппарата</t>
  </si>
  <si>
    <t>для печени и ЖКТ</t>
  </si>
  <si>
    <t>для легких и бронхов</t>
  </si>
  <si>
    <t>для клеток головного мозга</t>
  </si>
  <si>
    <t>Везуген 60</t>
  </si>
  <si>
    <t>Кристаген 60</t>
  </si>
  <si>
    <t>Карталакс 60</t>
  </si>
  <si>
    <t>Оваген 60</t>
  </si>
  <si>
    <t>Хонлутен 60</t>
  </si>
  <si>
    <t>Пинеалон 60</t>
  </si>
  <si>
    <t>Пептидные комплексы</t>
  </si>
  <si>
    <t>ПК-1: сосуды,печень</t>
  </si>
  <si>
    <t>для артерий и сердца</t>
  </si>
  <si>
    <t>ПК-2: мозг</t>
  </si>
  <si>
    <t>для цен. и периферической нс</t>
  </si>
  <si>
    <t>ПК-3: тимус</t>
  </si>
  <si>
    <t>ПК-4: тимус,костно-хрящевая ткань</t>
  </si>
  <si>
    <t>для суставов</t>
  </si>
  <si>
    <t>ПК-5: костно-хрящевая ткань</t>
  </si>
  <si>
    <t>для костной ткани</t>
  </si>
  <si>
    <t>ПК-6: щитовидная железа</t>
  </si>
  <si>
    <t>для щитовидной железы</t>
  </si>
  <si>
    <t>ПК-7: поджелудочная железа</t>
  </si>
  <si>
    <t>для поджелудочной железы</t>
  </si>
  <si>
    <t>ПК-8: печень</t>
  </si>
  <si>
    <t>для печени</t>
  </si>
  <si>
    <t>ПК-9: сосуды,мозг,печень</t>
  </si>
  <si>
    <t>для мужской репродуктивной системы</t>
  </si>
  <si>
    <t>ПК-10: сосуды,мозг,тимус</t>
  </si>
  <si>
    <t>для женской репродуктивной системы</t>
  </si>
  <si>
    <t>ПК-11: сосуды,тимус</t>
  </si>
  <si>
    <t>для почек</t>
  </si>
  <si>
    <t>ПК-12: сосуды,тимус,костно-хрящевая ткань</t>
  </si>
  <si>
    <t>для бронхов и легких</t>
  </si>
  <si>
    <t>ПК-13:сосуды,тимус,печень,хрящевая ткань</t>
  </si>
  <si>
    <t>для кожи</t>
  </si>
  <si>
    <t>ПК-14: сосуды</t>
  </si>
  <si>
    <t>для вен</t>
  </si>
  <si>
    <t>ПК-15: тимус,почки,мочевой пузырь</t>
  </si>
  <si>
    <t>для почек и мочевого пузыря</t>
  </si>
  <si>
    <t>ПК-16: тимус,печень,поджелудочная,желудок</t>
  </si>
  <si>
    <t>для желудка и 12-и перстной кишки</t>
  </si>
  <si>
    <t>ПК-17: сосуды,мозг,сетчатка глаза</t>
  </si>
  <si>
    <t>для зрения</t>
  </si>
  <si>
    <t>ПК-18: сосуды,мозг,тимус,хрящевая ткань</t>
  </si>
  <si>
    <t>для слухового анализатора</t>
  </si>
  <si>
    <t>ПК-19: сосуды,мозг,миокарда</t>
  </si>
  <si>
    <t>для метео и кардиобольных</t>
  </si>
  <si>
    <t>Мезотели питьевые</t>
  </si>
  <si>
    <t>Мезотель 120 мл</t>
  </si>
  <si>
    <t>Мезотель бьюти 120 мл</t>
  </si>
  <si>
    <t>обогащен цинком и витаминами</t>
  </si>
  <si>
    <t>Мезотель нео 120 мл</t>
  </si>
  <si>
    <t>Мезотель табс</t>
  </si>
  <si>
    <t>РЕВИФОРМ диетическая серия</t>
  </si>
  <si>
    <t>Ревиформ Шейп</t>
  </si>
  <si>
    <t>жиросжигатель</t>
  </si>
  <si>
    <t>Ревиформ Адсорб</t>
  </si>
  <si>
    <t>адсорбирует негативную микрофлору</t>
  </si>
  <si>
    <t>Коктейль Ревиформ</t>
  </si>
  <si>
    <t>заменяет один приём пищи</t>
  </si>
  <si>
    <t>Кисель абрикосовый</t>
  </si>
  <si>
    <t>очищающий</t>
  </si>
  <si>
    <t>Кисель клюквенный</t>
  </si>
  <si>
    <t>для похудения</t>
  </si>
  <si>
    <t>Кисель овсяно-яблочный</t>
  </si>
  <si>
    <t>нормализует пищеварение</t>
  </si>
  <si>
    <t>Супы с пептидами</t>
  </si>
  <si>
    <t>снижают вес</t>
  </si>
  <si>
    <t>Масляный купаж</t>
  </si>
  <si>
    <t>комплекс Омега-3, Омега-6, Омега-9</t>
  </si>
  <si>
    <t>Чаи АЮРВЕДА</t>
  </si>
  <si>
    <t>Ведомикс</t>
  </si>
  <si>
    <t>детоксикация организма</t>
  </si>
  <si>
    <t>Гельмакс</t>
  </si>
  <si>
    <t>иммуномодулирующий</t>
  </si>
  <si>
    <t>Реланорм</t>
  </si>
  <si>
    <t>для нервной системы</t>
  </si>
  <si>
    <t>Альвенорм</t>
  </si>
  <si>
    <t>для дыхательной системы</t>
  </si>
  <si>
    <t>Билинорм</t>
  </si>
  <si>
    <t>для печени и желчевыводящих путей</t>
  </si>
  <si>
    <t>Дианорм</t>
  </si>
  <si>
    <t>для желудка и поджелудочной железы</t>
  </si>
  <si>
    <t>Коргитон</t>
  </si>
  <si>
    <t>для сердечно-сосудистой системы</t>
  </si>
  <si>
    <t>Флонорм</t>
  </si>
  <si>
    <t>для мочевыводящих путей</t>
  </si>
  <si>
    <t>для похудения с ароматом ананаса</t>
  </si>
  <si>
    <t>для похудения с ароматом черники</t>
  </si>
  <si>
    <t>ЛИТЕРАТУРА</t>
  </si>
  <si>
    <t>Журнал НПЦРиЗ 2015 год</t>
  </si>
  <si>
    <t>журнал</t>
  </si>
  <si>
    <t>Журнал НПЦРиЗ 2014 год</t>
  </si>
  <si>
    <t>Каталог продукции</t>
  </si>
  <si>
    <t>НПЦРиЗ - территория пептидов</t>
  </si>
  <si>
    <t>брошюра</t>
  </si>
  <si>
    <t>О компании НПЦРиЗ</t>
  </si>
  <si>
    <t>Современные биорегуляторы организма</t>
  </si>
  <si>
    <t>Рекомендации по чаям Аюрведа</t>
  </si>
  <si>
    <t>Пептидная регуляция старения</t>
  </si>
  <si>
    <t>Основы пептидергической регуляции старения</t>
  </si>
  <si>
    <t>Лечебно-профилактические препараты</t>
  </si>
  <si>
    <t>репродуктивная система</t>
  </si>
  <si>
    <t>Актимен 30 капсул</t>
  </si>
  <si>
    <t>Мамитон 60 капсул</t>
  </si>
  <si>
    <t>при мастопатии, онкопрофилактика</t>
  </si>
  <si>
    <t>Фемалин 30 капсул</t>
  </si>
  <si>
    <t>онкопротекторы, иммуномодуляторы, детоксикаторы</t>
  </si>
  <si>
    <t>Индозин 30 таблеток</t>
  </si>
  <si>
    <t>онкопрофилактика</t>
  </si>
  <si>
    <t>Леваин 30 таблеток</t>
  </si>
  <si>
    <t>иммуномодулятор</t>
  </si>
  <si>
    <t>Ликам 30 таблеток</t>
  </si>
  <si>
    <t>противотоксикологическое средство</t>
  </si>
  <si>
    <t>Ревиплант 200 мл.</t>
  </si>
  <si>
    <t>химиорадиопротектор</t>
  </si>
  <si>
    <t>Ревифорт 60 капсул</t>
  </si>
  <si>
    <t>онкопротектор на грибах</t>
  </si>
  <si>
    <t>Энсил 90 капсул</t>
  </si>
  <si>
    <t>базовый онкопротектор</t>
  </si>
  <si>
    <t>зрение</t>
  </si>
  <si>
    <t>Пиналекс 10 мл</t>
  </si>
  <si>
    <t>бальзам для глаз с пептидами</t>
  </si>
  <si>
    <t>Ретисил 120 мл.</t>
  </si>
  <si>
    <t>сироп с витаминами для зрения</t>
  </si>
  <si>
    <t>сердце и сосуды</t>
  </si>
  <si>
    <t>Адестаб 60 таблеток</t>
  </si>
  <si>
    <t>для эластичности стенки сосудов</t>
  </si>
  <si>
    <t>Канакор 120 мл.</t>
  </si>
  <si>
    <t>поддержка сердца и сосудов</t>
  </si>
  <si>
    <t>Олекап 30 капсул</t>
  </si>
  <si>
    <t>источник Омега-3 и антиоксидантов</t>
  </si>
  <si>
    <t>Превин 30 таблеток</t>
  </si>
  <si>
    <t>источник геспередина,никотинамида</t>
  </si>
  <si>
    <t>органы пищеварения и обмена</t>
  </si>
  <si>
    <t>Ардилив 30 капсул</t>
  </si>
  <si>
    <t>гепато-протектор для печени</t>
  </si>
  <si>
    <t>Волюстом 60 таблеток</t>
  </si>
  <si>
    <t>адсорбент, детоксикатор</t>
  </si>
  <si>
    <t>Гельмигон 30 капсул</t>
  </si>
  <si>
    <t>противопаразитарный препарат</t>
  </si>
  <si>
    <t>Дигемакс 120 мл.</t>
  </si>
  <si>
    <t>для ЖКТ, печени и поджелудочной</t>
  </si>
  <si>
    <t>Имусил 20 капсул</t>
  </si>
  <si>
    <t>лакто и бифидобактерии для ЖКТ</t>
  </si>
  <si>
    <t>Панаксод 60 капсул</t>
  </si>
  <si>
    <t xml:space="preserve">для желудка </t>
  </si>
  <si>
    <t>Панглюин 120 мл.</t>
  </si>
  <si>
    <t>при диабете для поджелудочной</t>
  </si>
  <si>
    <t>Ренефорт 20 капсул</t>
  </si>
  <si>
    <t>эффективная защита почек</t>
  </si>
  <si>
    <t>Трезвон 10 таблеток</t>
  </si>
  <si>
    <t>снимает интоксикацию (и алкогольную)</t>
  </si>
  <si>
    <t>опорно-двигательный аппарат</t>
  </si>
  <si>
    <t>Регенарт 20 капсул</t>
  </si>
  <si>
    <t>мощный гепато и хондропротектор</t>
  </si>
  <si>
    <t>Хондромикс 30 таблеток</t>
  </si>
  <si>
    <t>хондропротектор</t>
  </si>
  <si>
    <t>Хондромикс крем-бальзам</t>
  </si>
  <si>
    <t>хондропротектор с пептидами</t>
  </si>
  <si>
    <t>антиоксиданты, витамины, аминокислоты</t>
  </si>
  <si>
    <t>Амвикс</t>
  </si>
  <si>
    <t>аминокислоты ВСАА + витамины</t>
  </si>
  <si>
    <t>Кальсил-T 20 таблеток</t>
  </si>
  <si>
    <t>источник кальция и магния</t>
  </si>
  <si>
    <t>Комплекс 3R 30 таблеток</t>
  </si>
  <si>
    <t>антиоксидантная защита организма</t>
  </si>
  <si>
    <t>при гастрите от Helicobacter Pilori</t>
  </si>
  <si>
    <t>Ревимайт 100 грамм</t>
  </si>
  <si>
    <t>при анемиях, для суставов и сосудов</t>
  </si>
  <si>
    <t>Цинсил-Т 20 таблеток</t>
  </si>
  <si>
    <t>источник цинка</t>
  </si>
  <si>
    <t>Темеро Дженеро</t>
  </si>
  <si>
    <t>полный комплекс аминокислот</t>
  </si>
  <si>
    <t xml:space="preserve">Феличита </t>
  </si>
  <si>
    <t>натуральный антидепрессант</t>
  </si>
  <si>
    <t>Мезотели наружные</t>
  </si>
  <si>
    <t>Мезотель для лица и шеи 50 мл</t>
  </si>
  <si>
    <t>комплекс HPE-4+Неовитин</t>
  </si>
  <si>
    <t>Мезотель для тела 50 мл</t>
  </si>
  <si>
    <t>Мезотель для кожи головы 50 мл</t>
  </si>
  <si>
    <t>Мезотель для ванн 50 мл</t>
  </si>
  <si>
    <t>эфирное масло,апельсин,лаванда</t>
  </si>
  <si>
    <t>Косметика  REVILINE</t>
  </si>
  <si>
    <t>RN 1 костно-хрящевая ткань</t>
  </si>
  <si>
    <t>крем для лица против морщин</t>
  </si>
  <si>
    <t>RN 2 тимус</t>
  </si>
  <si>
    <t>крем для лица дневной</t>
  </si>
  <si>
    <t>RN 3 тимус</t>
  </si>
  <si>
    <t>крем для лица ночной</t>
  </si>
  <si>
    <t>RN 4 тимус</t>
  </si>
  <si>
    <t>крем для лица с проблемной кожей</t>
  </si>
  <si>
    <t>RN 5 сосуды,тимус,костно-хрящевая</t>
  </si>
  <si>
    <t>крем для век интенсивный</t>
  </si>
  <si>
    <t>RN 6 сосуды,хрящевая,тимус,поджелудочная</t>
  </si>
  <si>
    <t>крем для век от отеков и синяков</t>
  </si>
  <si>
    <t>RN 7 сосуды</t>
  </si>
  <si>
    <t>крем против сеточек и звёздочек</t>
  </si>
  <si>
    <t>RN 8 костно-хрящевая</t>
  </si>
  <si>
    <t>крем против растяжек и рубцов</t>
  </si>
  <si>
    <t>RN 9 печень</t>
  </si>
  <si>
    <t>крем антицеллюлитный</t>
  </si>
  <si>
    <t>RN 10 сосуды,тимус,костно-хрящевая</t>
  </si>
  <si>
    <t>крем для рук питательный</t>
  </si>
  <si>
    <t>RN 11 сосуды,костно-хрящевая</t>
  </si>
  <si>
    <t>крем для ног от варикоза</t>
  </si>
  <si>
    <t>RN 12 сосуды,тимус,костно-хрящевая,алоэ</t>
  </si>
  <si>
    <t>крем для ног от натоптышей и трещин</t>
  </si>
  <si>
    <t>Лепестки подтягивающие</t>
  </si>
  <si>
    <t>Лепестки от отёков</t>
  </si>
  <si>
    <t>Тоник Ph-баланс</t>
  </si>
  <si>
    <t>Тоник мицеллярный очищающий</t>
  </si>
  <si>
    <t>Косметика  REVILAB EVOLUTION</t>
  </si>
  <si>
    <t>Декоративная косметика</t>
  </si>
  <si>
    <t>Бальзам для губ с пептидами</t>
  </si>
  <si>
    <t>омоложение, объем</t>
  </si>
  <si>
    <t>Бальзам блеск для губ с пептидами</t>
  </si>
  <si>
    <t>Тушь для ресниц черная 7 мл</t>
  </si>
  <si>
    <t>кисточка-расческа для длинны</t>
  </si>
  <si>
    <t>Тушь для ресниц коричневая 7 мл</t>
  </si>
  <si>
    <t>Крем бальзам для ресниц 7 мл</t>
  </si>
  <si>
    <t>Уход за телом - серия SPA LINE</t>
  </si>
  <si>
    <t>Шампунь с пептидами: сосуды,хрящи,тимус</t>
  </si>
  <si>
    <t>для укрепления и роста волос</t>
  </si>
  <si>
    <t>Бальзам с пептидами: хрящи,тимус</t>
  </si>
  <si>
    <t>укрепляет и питает корни волос</t>
  </si>
  <si>
    <t>Крем-маска с пептидами: сосуды,тимус,хрящи</t>
  </si>
  <si>
    <t>от выпадения волос и облысения</t>
  </si>
  <si>
    <t>Крем-мыло с пептидами: тимус,хрящи</t>
  </si>
  <si>
    <t>восстанавливает Ph-баланс кожи</t>
  </si>
  <si>
    <t>Уход за полостью рта Revidont professional</t>
  </si>
  <si>
    <t>Зубная паста с пептидами и СОД</t>
  </si>
  <si>
    <t>для профилактики полости рта</t>
  </si>
  <si>
    <t>Зуная паста  с Мумие 63 гр.</t>
  </si>
  <si>
    <t>для профилактики кариеса</t>
  </si>
  <si>
    <t>Зубная паста с Неовитином 63 гр.</t>
  </si>
  <si>
    <t>для профилактики пародантоза</t>
  </si>
  <si>
    <t>Бальзам для дёсен 15 гр.</t>
  </si>
  <si>
    <t>с пептидами</t>
  </si>
  <si>
    <t>Наименование товаров</t>
  </si>
  <si>
    <t>Розничная РФ</t>
  </si>
  <si>
    <t>Баллы</t>
  </si>
  <si>
    <t>Рекомендованная</t>
  </si>
  <si>
    <t>Cетевой продукт</t>
  </si>
  <si>
    <t>01. Лечебно-профилактические препараты</t>
  </si>
  <si>
    <r>
      <t xml:space="preserve">БАД Адестаб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7010011</t>
    </r>
  </si>
  <si>
    <t>шт</t>
  </si>
  <si>
    <r>
      <t xml:space="preserve">БАД Актимен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7010021</t>
    </r>
  </si>
  <si>
    <t>Амвикс 7010025</t>
  </si>
  <si>
    <r>
      <t xml:space="preserve">БАД Ардилив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7010031</t>
    </r>
  </si>
  <si>
    <t>БАД Волюстом 7010040</t>
  </si>
  <si>
    <r>
      <t xml:space="preserve">БАД Гельмигон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7010051</t>
    </r>
  </si>
  <si>
    <r>
      <t xml:space="preserve">Дигемакс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7010061</t>
    </r>
  </si>
  <si>
    <r>
      <t xml:space="preserve">БАД Имусил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7010071</t>
    </r>
  </si>
  <si>
    <r>
      <t xml:space="preserve">БАД Индозин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7010082</t>
    </r>
  </si>
  <si>
    <r>
      <t xml:space="preserve">БАД Кальсил-Т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7010091</t>
    </r>
  </si>
  <si>
    <t>Канакор 7010100</t>
  </si>
  <si>
    <r>
      <t xml:space="preserve">Канакор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7010101</t>
    </r>
  </si>
  <si>
    <t>БАД Комплекс 3R 7010110</t>
  </si>
  <si>
    <t>БАД Леваин 7010114</t>
  </si>
  <si>
    <t>БАД Ликам 7010116</t>
  </si>
  <si>
    <t>БАД Мамитон 7010120</t>
  </si>
  <si>
    <r>
      <t xml:space="preserve">БАД Мамитон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7010121</t>
    </r>
  </si>
  <si>
    <r>
      <t xml:space="preserve">БАД Олекап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7010131</t>
    </r>
  </si>
  <si>
    <r>
      <t xml:space="preserve">БАД Панаксод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7010141</t>
    </r>
  </si>
  <si>
    <r>
      <t xml:space="preserve">Панглюин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7010151</t>
    </r>
  </si>
  <si>
    <t>Пиналекс 7010155</t>
  </si>
  <si>
    <t>БАД Превин 7010157</t>
  </si>
  <si>
    <r>
      <t xml:space="preserve">Ревимайт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7010161</t>
    </r>
  </si>
  <si>
    <t>Ревиплант 7010170</t>
  </si>
  <si>
    <t>БАД Ревифорт 7010180</t>
  </si>
  <si>
    <r>
      <t xml:space="preserve">БАД Ревифорт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7010181</t>
    </r>
  </si>
  <si>
    <r>
      <t xml:space="preserve">БАД Регенарт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7010191</t>
    </r>
  </si>
  <si>
    <r>
      <t xml:space="preserve">БАД Ренефорт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7010201</t>
    </r>
  </si>
  <si>
    <r>
      <t xml:space="preserve">Ретисил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7010211</t>
    </r>
  </si>
  <si>
    <t>БАД Темеро Дженеро 7010212</t>
  </si>
  <si>
    <r>
      <t xml:space="preserve">БАД Трезвон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7010216</t>
    </r>
  </si>
  <si>
    <t>БАД Феличита 7010217</t>
  </si>
  <si>
    <r>
      <t xml:space="preserve">БАД Фемалин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7010221</t>
    </r>
  </si>
  <si>
    <r>
      <t xml:space="preserve">БАД Хондромикс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7010231</t>
    </r>
  </si>
  <si>
    <t>Хондромикс крем-бальзам 7010233</t>
  </si>
  <si>
    <r>
      <t xml:space="preserve">БАД Цинсил-Т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7010241</t>
    </r>
  </si>
  <si>
    <r>
      <t xml:space="preserve">БАД Энсил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7010252</t>
    </r>
  </si>
  <si>
    <t>02. Геропротекторы натуральные</t>
  </si>
  <si>
    <t>№20</t>
  </si>
  <si>
    <t>БАД N20 Бономарлот 7022001</t>
  </si>
  <si>
    <t>БАД N20 Бонотирк 7022005</t>
  </si>
  <si>
    <t>БАД N20 Вентфорт 7022010</t>
  </si>
  <si>
    <t>БАД N20 Визолутен 7022020</t>
  </si>
  <si>
    <t>БАД N20 Владоникс 7022030</t>
  </si>
  <si>
    <t>БАД N20 Гландокорт 7022045</t>
  </si>
  <si>
    <t>БАД N20 Готратикс 7022040</t>
  </si>
  <si>
    <t>БАД N20 Женолутен 7022050</t>
  </si>
  <si>
    <t>БАД N20 Либидон 7022060</t>
  </si>
  <si>
    <t>БАД N20 Пиелотакс 7022070</t>
  </si>
  <si>
    <t>БАД N20 Светинорм 7022080</t>
  </si>
  <si>
    <t>БАД N20 Сигумир 7022090</t>
  </si>
  <si>
    <t>БАД N20 Стамакорт 7022100</t>
  </si>
  <si>
    <t>БАД N20 Супрефорт 7022110</t>
  </si>
  <si>
    <t>БАД N20 Таксорест 7022120</t>
  </si>
  <si>
    <t>БАД N20 Тестолутен 7022130</t>
  </si>
  <si>
    <t>БАД N20 Тиреоген 7022140</t>
  </si>
  <si>
    <t>БАД N20 Церлутен 7022150</t>
  </si>
  <si>
    <t>БАД N20 Челохарт 7022160</t>
  </si>
  <si>
    <t>БАД N20 Читомур 7022170</t>
  </si>
  <si>
    <t>БАД N20 Эндолутен 7022180</t>
  </si>
  <si>
    <t>№60</t>
  </si>
  <si>
    <t>БАД N60 Бономарлот 7026001</t>
  </si>
  <si>
    <t>БАД N60 Бонотирк 7026005</t>
  </si>
  <si>
    <t>БАД N60 Вентфорт 7026010</t>
  </si>
  <si>
    <t>БАД N60 Визолутен 7026020</t>
  </si>
  <si>
    <t>БАД N60 Владоникс 7026030</t>
  </si>
  <si>
    <t>БАД N60 Гландокорт 7026045</t>
  </si>
  <si>
    <t>БАД N60 Готратикс 7026040</t>
  </si>
  <si>
    <t>БАД N60 Женолутен 7026050</t>
  </si>
  <si>
    <t>БАД N60 Либидон 7026060</t>
  </si>
  <si>
    <t>БАД N60 Пиелотакс 7026070</t>
  </si>
  <si>
    <t>БАД N60 Светинорм 7026080</t>
  </si>
  <si>
    <t>БАД N60 Сигумир 7026090</t>
  </si>
  <si>
    <t>БАД N60 Стамакорт 7026100</t>
  </si>
  <si>
    <t>БАД N60 Супрефорт 7026110</t>
  </si>
  <si>
    <t>БАД N60 Таксорест 7026120</t>
  </si>
  <si>
    <t>БАД N60 Тестолутен 7026130</t>
  </si>
  <si>
    <t>БАД N60 Тиреоген 7026140</t>
  </si>
  <si>
    <t>БАД N60 Церлутен 7026150</t>
  </si>
  <si>
    <t>БАД N60 Челохарт 7026160</t>
  </si>
  <si>
    <t>БАД N60 Читомур 7026170</t>
  </si>
  <si>
    <t>03. Геропротекторы синтетические</t>
  </si>
  <si>
    <t>БАД N60 Везуген 7036010</t>
  </si>
  <si>
    <t>БАД N60 Карталакс 7036020</t>
  </si>
  <si>
    <t>БАД N60 Кристаген 7036030</t>
  </si>
  <si>
    <t>БАД N60 Оваген 7036040</t>
  </si>
  <si>
    <t>БАД N60 Пинеалон 7036050</t>
  </si>
  <si>
    <t>БАД N60 Хонлутен 7036060</t>
  </si>
  <si>
    <t>04. Гигиена полости рта</t>
  </si>
  <si>
    <t>Revidont Бальзам для дёсен 7041010</t>
  </si>
  <si>
    <r>
      <t xml:space="preserve">Revidont Зубная паста для профилактики кариеса </t>
    </r>
    <r>
      <rPr>
        <b/>
        <sz val="8"/>
        <rFont val="Arial"/>
        <family val="2"/>
        <charset val="204"/>
      </rPr>
      <t>новая</t>
    </r>
    <r>
      <rPr>
        <sz val="11"/>
        <color theme="1"/>
        <rFont val="Cambria"/>
        <family val="2"/>
        <charset val="204"/>
      </rPr>
      <t xml:space="preserve"> 7042021</t>
    </r>
  </si>
  <si>
    <r>
      <t xml:space="preserve">Revidont Зубная паста для профилактики пародонтоза </t>
    </r>
    <r>
      <rPr>
        <b/>
        <sz val="8"/>
        <rFont val="Arial"/>
        <family val="2"/>
        <charset val="204"/>
      </rPr>
      <t>новая</t>
    </r>
    <r>
      <rPr>
        <sz val="11"/>
        <color theme="1"/>
        <rFont val="Cambria"/>
        <family val="2"/>
        <charset val="204"/>
      </rPr>
      <t xml:space="preserve"> 7042031</t>
    </r>
  </si>
  <si>
    <r>
      <t xml:space="preserve">Revidont Зубная паста с пептидами и СОД </t>
    </r>
    <r>
      <rPr>
        <b/>
        <sz val="8"/>
        <rFont val="Arial"/>
        <family val="2"/>
        <charset val="204"/>
      </rPr>
      <t>новая</t>
    </r>
    <r>
      <rPr>
        <sz val="11"/>
        <color theme="1"/>
        <rFont val="Cambria"/>
        <family val="2"/>
        <charset val="204"/>
      </rPr>
      <t xml:space="preserve"> 7042011</t>
    </r>
  </si>
  <si>
    <t>05. Декоративная косметика</t>
  </si>
  <si>
    <r>
      <t xml:space="preserve">Бальзам для губ омолаживающий с пептидами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7051012</t>
    </r>
  </si>
  <si>
    <r>
      <t xml:space="preserve">Бальзам-блеск для губ омолаживающий с пептидами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7051022</t>
    </r>
  </si>
  <si>
    <r>
      <t xml:space="preserve">Крем-бальзам для ресниц с пептидами </t>
    </r>
    <r>
      <rPr>
        <b/>
        <sz val="8"/>
        <rFont val="Arial"/>
        <family val="2"/>
        <charset val="204"/>
      </rPr>
      <t>7мл</t>
    </r>
    <r>
      <rPr>
        <sz val="11"/>
        <color theme="1"/>
        <rFont val="Cambria"/>
        <family val="2"/>
        <charset val="204"/>
      </rPr>
      <t xml:space="preserve"> 7052015</t>
    </r>
  </si>
  <si>
    <r>
      <t xml:space="preserve">Тушь для ресниц омолаживающая с пептидами коричневая </t>
    </r>
    <r>
      <rPr>
        <b/>
        <sz val="8"/>
        <rFont val="Arial"/>
        <family val="2"/>
        <charset val="204"/>
      </rPr>
      <t>7мл</t>
    </r>
    <r>
      <rPr>
        <sz val="11"/>
        <color theme="1"/>
        <rFont val="Cambria"/>
        <family val="2"/>
        <charset val="204"/>
      </rPr>
      <t xml:space="preserve"> 7052021</t>
    </r>
  </si>
  <si>
    <r>
      <t xml:space="preserve">Тушь для ресниц омолаживающая с пептидами черная </t>
    </r>
    <r>
      <rPr>
        <b/>
        <sz val="8"/>
        <rFont val="Arial"/>
        <family val="2"/>
        <charset val="204"/>
      </rPr>
      <t>7мл</t>
    </r>
    <r>
      <rPr>
        <sz val="11"/>
        <color theme="1"/>
        <rFont val="Cambria"/>
        <family val="2"/>
        <charset val="204"/>
      </rPr>
      <t xml:space="preserve"> 7052031</t>
    </r>
  </si>
  <si>
    <t>06. Косметика "Комплимент"</t>
  </si>
  <si>
    <r>
      <t xml:space="preserve">Крем Комплимент интенсивный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7060021</t>
    </r>
  </si>
  <si>
    <r>
      <t xml:space="preserve">Крем Комплимент укрепляющий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7060041</t>
    </r>
  </si>
  <si>
    <t>07. Мезотели</t>
  </si>
  <si>
    <t>Мезотель 7081010</t>
  </si>
  <si>
    <t>БАД Мезотель табс 7081040</t>
  </si>
  <si>
    <t>Мезотель бьюти 7081020</t>
  </si>
  <si>
    <t>Мезотель нео 7081030</t>
  </si>
  <si>
    <t>08. Мезотели наружные</t>
  </si>
  <si>
    <t>Мезотель для ванны 7082010</t>
  </si>
  <si>
    <t>Тоник-мезотель для кожи головы 7082020</t>
  </si>
  <si>
    <t>Тоник-мезотель для лица и шеи 7082030</t>
  </si>
  <si>
    <t>Тоник-мезотель для тела 7082040</t>
  </si>
  <si>
    <t>09. Пептидная косметика REVILAB</t>
  </si>
  <si>
    <t>Revilab Антивозрастная сыворотка против морщин 7083010</t>
  </si>
  <si>
    <t>10. Пептидная косметика REVILINE (новая серия)</t>
  </si>
  <si>
    <t>10.1. Крема серии REVILINE</t>
  </si>
  <si>
    <r>
      <t xml:space="preserve">RN01 Крем для лица против морщин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7091021</t>
    </r>
  </si>
  <si>
    <r>
      <t xml:space="preserve">RN02 Крем для лица дневной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7091022</t>
    </r>
  </si>
  <si>
    <r>
      <t xml:space="preserve">RN03 Крем для лица ночной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7091023</t>
    </r>
  </si>
  <si>
    <r>
      <t xml:space="preserve">RN04 Крем для лица для проблемной кожи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7091024</t>
    </r>
  </si>
  <si>
    <r>
      <t xml:space="preserve">RN05 Крем для век интенсивный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7091025</t>
    </r>
  </si>
  <si>
    <r>
      <t xml:space="preserve">RN06 Крем для области вокруг глаз от отёков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7091026</t>
    </r>
  </si>
  <si>
    <r>
      <t xml:space="preserve">RN07 Крем "Чистая кожа" против сеточек и звёздочек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7091027</t>
    </r>
  </si>
  <si>
    <t>RN08 Крем "Гладкая кожа" против растяжек и рубцов 7092008</t>
  </si>
  <si>
    <t>RN09 Крем для тела антицеллюлитный 7092009</t>
  </si>
  <si>
    <t>RN10 Крем для рук питательный 7092010</t>
  </si>
  <si>
    <t>RN11 Крем для ног омолаживающий 7092011</t>
  </si>
  <si>
    <t>RN12 Крем для ног восстанавливающий от трещин и н 7092012</t>
  </si>
  <si>
    <t>10.2. Лепестки серии REVILINE</t>
  </si>
  <si>
    <t>Лепестки  подтягивающие новые 7070021</t>
  </si>
  <si>
    <t>Лепестки от отеков новые 7070011</t>
  </si>
  <si>
    <t>10.3. Тоники для лица серии REVILINE</t>
  </si>
  <si>
    <t>Reviline тоник pH-баланс 7092020</t>
  </si>
  <si>
    <t>Reviline тоник мицеллярный очищающий 7092030</t>
  </si>
  <si>
    <t>11. Пептидные комплексы</t>
  </si>
  <si>
    <t>Тоник серии Reviline ПК-01 7100001</t>
  </si>
  <si>
    <t>Тоник серии Reviline ПК-03 7100003</t>
  </si>
  <si>
    <t>Тоник серии Reviline ПК-04 7100004</t>
  </si>
  <si>
    <t>Тоник серии Reviline ПК-05 7100005</t>
  </si>
  <si>
    <t>Тоник серии Reviline ПК-06 7100006</t>
  </si>
  <si>
    <t>Тоник серии Reviline ПК-07 7100007</t>
  </si>
  <si>
    <t>Тоник серии Reviline ПК-08 7100008</t>
  </si>
  <si>
    <t>Тоник серии Reviline ПК-09 7100009</t>
  </si>
  <si>
    <t>Тоник серии Reviline ПК-11 7100011</t>
  </si>
  <si>
    <t>Тоник серии Reviline ПК-12 7100012</t>
  </si>
  <si>
    <t>Тоник серии Reviline ПК-13 7100013</t>
  </si>
  <si>
    <t>Тоник серии Reviline ПК-14 7100014</t>
  </si>
  <si>
    <t>Тоник серии Reviline ПК-15 7100015</t>
  </si>
  <si>
    <t>Тоник серии Reviline ПК-16 7100016</t>
  </si>
  <si>
    <t>Тоник серии Reviline ПК-17 7100017</t>
  </si>
  <si>
    <t>Тоник серии Reviline ПК-18 7100018</t>
  </si>
  <si>
    <t>Тоник серии Reviline ПК-19 7100019</t>
  </si>
  <si>
    <t>Тоник серии Reviline ПК-01 новый 7110001</t>
  </si>
  <si>
    <r>
      <t xml:space="preserve">Тоник серии Reviline ПК-02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7110002</t>
    </r>
  </si>
  <si>
    <t>Тоник серии Reviline ПК-03 новый 7110003</t>
  </si>
  <si>
    <t>Тоник серии Reviline ПК-04 новый 7110004</t>
  </si>
  <si>
    <t>Тоник серии Reviline ПК-05 новый 7110005</t>
  </si>
  <si>
    <t>Тоник серии Reviline ПК-06 новый 7110006</t>
  </si>
  <si>
    <t>Тоник серии Reviline ПК-07 новый 7110007</t>
  </si>
  <si>
    <t>Тоник серии Reviline ПК-08 новый 7110008</t>
  </si>
  <si>
    <t>Тоник серии Reviline ПК-09 новый 7110009</t>
  </si>
  <si>
    <r>
      <t xml:space="preserve">Тоник серии Reviline ПК-10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7110010</t>
    </r>
  </si>
  <si>
    <t>Тоник серии Reviline ПК-11 новый 7110011</t>
  </si>
  <si>
    <t>Тоник серии Reviline ПК-12 новый 7110012</t>
  </si>
  <si>
    <t>Тоник серии Reviline ПК-13 новый 7110013</t>
  </si>
  <si>
    <t>Тоник серии Reviline ПК-14 новый 7110014</t>
  </si>
  <si>
    <t>Тоник серии Reviline ПК-15 новый 7110015</t>
  </si>
  <si>
    <t>Тоник серии Reviline ПК-16 новый 7110016</t>
  </si>
  <si>
    <t>Тоник серии Reviline ПК-17 новый 7110017</t>
  </si>
  <si>
    <t>Тоник серии Reviline ПК-18 новый 7110018</t>
  </si>
  <si>
    <t>Тоник серии Reviline ПК-19 новый 7110019</t>
  </si>
  <si>
    <t>12. Серия "SPA LINE"</t>
  </si>
  <si>
    <r>
      <t>SPA LINE Бальзам для волос с пептидами</t>
    </r>
    <r>
      <rPr>
        <b/>
        <sz val="8"/>
        <rFont val="Arial"/>
        <family val="2"/>
        <charset val="204"/>
      </rPr>
      <t xml:space="preserve"> 200мл.</t>
    </r>
    <r>
      <rPr>
        <sz val="11"/>
        <color theme="1"/>
        <rFont val="Cambria"/>
        <family val="2"/>
        <charset val="204"/>
      </rPr>
      <t xml:space="preserve"> 7111011</t>
    </r>
  </si>
  <si>
    <r>
      <t xml:space="preserve">SPA LINE Крем-маска для волос омолаживающая с пептидами </t>
    </r>
    <r>
      <rPr>
        <b/>
        <sz val="8"/>
        <rFont val="Arial"/>
        <family val="2"/>
        <charset val="204"/>
      </rPr>
      <t>новая</t>
    </r>
    <r>
      <rPr>
        <sz val="11"/>
        <color theme="1"/>
        <rFont val="Cambria"/>
        <family val="2"/>
        <charset val="204"/>
      </rPr>
      <t xml:space="preserve"> 7111023</t>
    </r>
  </si>
  <si>
    <r>
      <t xml:space="preserve">SPA LINE Крем-мыло с пептидами </t>
    </r>
    <r>
      <rPr>
        <b/>
        <sz val="8"/>
        <rFont val="Arial"/>
        <family val="2"/>
        <charset val="204"/>
      </rPr>
      <t>новое</t>
    </r>
    <r>
      <rPr>
        <sz val="11"/>
        <color theme="1"/>
        <rFont val="Cambria"/>
        <family val="2"/>
        <charset val="204"/>
      </rPr>
      <t xml:space="preserve"> 7111032</t>
    </r>
  </si>
  <si>
    <r>
      <t xml:space="preserve">SPA LINE Шампунь с пептидами </t>
    </r>
    <r>
      <rPr>
        <b/>
        <sz val="8"/>
        <rFont val="Arial"/>
        <family val="2"/>
        <charset val="204"/>
      </rPr>
      <t>200 мл</t>
    </r>
    <r>
      <rPr>
        <sz val="11"/>
        <color theme="1"/>
        <rFont val="Cambria"/>
        <family val="2"/>
        <charset val="204"/>
      </rPr>
      <t xml:space="preserve"> 7111041</t>
    </r>
  </si>
  <si>
    <t>13. Серия Ревиформ (диетическая серия)</t>
  </si>
  <si>
    <t>13.1. Nutrition line</t>
  </si>
  <si>
    <t>Кисель абрикосовый очищающий 7131010</t>
  </si>
  <si>
    <r>
      <t xml:space="preserve">Кисель абрикосовый очищающий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7131011</t>
    </r>
  </si>
  <si>
    <r>
      <t xml:space="preserve">Кисель клюквенный для похудения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7131021</t>
    </r>
  </si>
  <si>
    <r>
      <t xml:space="preserve">Кисель овсяно-яблочный для нормализации пищеварения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7131031</t>
    </r>
  </si>
  <si>
    <t>Масляный купаж 7131035</t>
  </si>
  <si>
    <r>
      <t xml:space="preserve">Набор "Супы с пептидами для правильного питания"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7131041</t>
    </r>
  </si>
  <si>
    <t>13.2. Slim line</t>
  </si>
  <si>
    <r>
      <t xml:space="preserve">БАД Ревиформ Адсорб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7132011</t>
    </r>
  </si>
  <si>
    <r>
      <t xml:space="preserve">БАД Ревиформ Шейп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7132031</t>
    </r>
  </si>
  <si>
    <t>Напиток сухой Ревиформ коктейль 7132020</t>
  </si>
  <si>
    <r>
      <t xml:space="preserve">Напиток сухой Ревиформ коктейль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7132021</t>
    </r>
  </si>
  <si>
    <t>14. Чаи нового поколения</t>
  </si>
  <si>
    <t>14.1. Базовые</t>
  </si>
  <si>
    <r>
      <t xml:space="preserve">Чайный напиток Ведомикс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7141011</t>
    </r>
  </si>
  <si>
    <t>Чайный напиток Гельмакс 7141020</t>
  </si>
  <si>
    <r>
      <t xml:space="preserve">Чайный напиток Гельмакс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7141021</t>
    </r>
  </si>
  <si>
    <r>
      <t xml:space="preserve">Чайный напиток Реланорм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7141031</t>
    </r>
  </si>
  <si>
    <t>14.2. Второй ряд</t>
  </si>
  <si>
    <r>
      <t xml:space="preserve">Чайный напиток Альвенорм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7142011</t>
    </r>
  </si>
  <si>
    <r>
      <t xml:space="preserve">Чайный напиток Билинорм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7142021</t>
    </r>
  </si>
  <si>
    <r>
      <t xml:space="preserve">Чайный напиток Дианорм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7142031</t>
    </r>
  </si>
  <si>
    <t>Чайный напиток Коргитон 7142040</t>
  </si>
  <si>
    <r>
      <t xml:space="preserve">Чайный напиток Флонорм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7142051</t>
    </r>
  </si>
  <si>
    <t>14.3. Идеальная форма</t>
  </si>
  <si>
    <r>
      <t xml:space="preserve">Чайный напиток Идеальная форма (с ароматом ананаса)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7143011</t>
    </r>
  </si>
  <si>
    <t>Чайный напиток Идеальная форма (с ароматом черники) 7143020</t>
  </si>
  <si>
    <r>
      <t xml:space="preserve">Чайный напиток Идеальная форма (с ароматом черники)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7143021</t>
    </r>
  </si>
  <si>
    <t>Несетевой продукт</t>
  </si>
  <si>
    <t>Брошюра</t>
  </si>
  <si>
    <t>Брошюра "О компании НПЦРИЗ" 8012100</t>
  </si>
  <si>
    <t xml:space="preserve"> </t>
  </si>
  <si>
    <t>Брошюра Каталог продукции НПЦРиЗ (вып.8) 8011130</t>
  </si>
  <si>
    <t>Брошюра Каталог продукции НПЦРиЗ (вып.9) рус. яз. 8011150</t>
  </si>
  <si>
    <t>Брошюра Комплексное применение продукции НПЦРИЗ 8012060</t>
  </si>
  <si>
    <t>Брошюра Методика повышения резервных возможностей организма спортсменов 8012120</t>
  </si>
  <si>
    <t>Брошюра Методические рекомендации к Программе 8012080</t>
  </si>
  <si>
    <t>Брошюра Методические рекомендации по применению фиточев серии Аюрведа 8012130</t>
  </si>
  <si>
    <t>Брошюра Рекомендации по чаям серии Аюрведа 2015г. 8012135</t>
  </si>
  <si>
    <t>50,00 руб.</t>
  </si>
  <si>
    <t>65,00 руб.</t>
  </si>
  <si>
    <t>Брошюра НПЦРИЗ - территория пептидов 8012090</t>
  </si>
  <si>
    <t>Брошюра Основы пептидергической регуляции старения 8012085</t>
  </si>
  <si>
    <t>Брошюра Пептидная регуляция старения 8012105</t>
  </si>
  <si>
    <t>Брошюра Пептиды и ревитализация 8012110</t>
  </si>
  <si>
    <t>Брошюра Программа ПВП 8012010</t>
  </si>
  <si>
    <t>Брошюра Современные биорегуляторы организма чел-ка 8012140</t>
  </si>
  <si>
    <t>Брошюра Цитомаксы 8012150</t>
  </si>
  <si>
    <t>Евробуклеты</t>
  </si>
  <si>
    <t>Евробуклет Адестаб 8030005</t>
  </si>
  <si>
    <t>Евробуклет Актимен 8030010</t>
  </si>
  <si>
    <t>Евробуклет Амвикс 8030015</t>
  </si>
  <si>
    <t>Евробуклет Ардилив 8030020</t>
  </si>
  <si>
    <t>Евробуклет Волюстом 8030030</t>
  </si>
  <si>
    <t>Евробуклет Гельмигон 8030040</t>
  </si>
  <si>
    <t>Евробуклет Декоративная косметика 8030060</t>
  </si>
  <si>
    <t>Евробуклет Дигемакс 8030070</t>
  </si>
  <si>
    <t>Евробуклет Зубная серия Revidont professional 8030080</t>
  </si>
  <si>
    <t>Евробуклет Имусил 8030090</t>
  </si>
  <si>
    <t>Евробуклет Индозин 8030100</t>
  </si>
  <si>
    <t>Евробуклет Кальсил-Т 8030110</t>
  </si>
  <si>
    <t>Евробуклет Канакор 8030120</t>
  </si>
  <si>
    <t>Евробуклет Комплекс 3R 8030125</t>
  </si>
  <si>
    <t>Евробуклет Комплимент 8030130</t>
  </si>
  <si>
    <t>Евробуклет Косметика Revilab 8030135</t>
  </si>
  <si>
    <t>Евробуклет Косметика Reviline 8030140</t>
  </si>
  <si>
    <t>Евробуклет Леваин 8030144</t>
  </si>
  <si>
    <t>Евробуклет Ликам 8030146</t>
  </si>
  <si>
    <t>Евробуклет Мамитон 8030150</t>
  </si>
  <si>
    <t>Евробуклет Маркетинг-план 8030170</t>
  </si>
  <si>
    <t>Евробуклет Мезотели наружные 8030180</t>
  </si>
  <si>
    <t>Евробуклет Мезотели питьевые 8030190</t>
  </si>
  <si>
    <t>Евробуклет Мезотель табс 8030200</t>
  </si>
  <si>
    <t>Евробуклет Натуральные геропротекторы 8030230</t>
  </si>
  <si>
    <t>Евробуклет Олекап 8030240</t>
  </si>
  <si>
    <t>Евробуклет Панаксод 8030250</t>
  </si>
  <si>
    <t>Евробуклет Панглюин 8030260</t>
  </si>
  <si>
    <t>Евробуклет Пиналекс 8030265</t>
  </si>
  <si>
    <t>Евробуклет Пептидные комплексы 8030290</t>
  </si>
  <si>
    <t>Евробуклет Превин 8030295</t>
  </si>
  <si>
    <t>Евробуклет Пресс-кит 8030297</t>
  </si>
  <si>
    <t>Евробуклет Ревимайт 8030300</t>
  </si>
  <si>
    <t>Евробуклет Ревиплант 8030310</t>
  </si>
  <si>
    <t>Евробуклет Ревиформ 8030320</t>
  </si>
  <si>
    <t>Евробуклет Ревифорт 8030330</t>
  </si>
  <si>
    <t>Евробуклет Регенарт 8030340</t>
  </si>
  <si>
    <t>Евробуклет Ренефорт 8030350</t>
  </si>
  <si>
    <t>Евробуклет Ретисил 8030360</t>
  </si>
  <si>
    <t>Евробуклет Серия SPA LINE 8030370</t>
  </si>
  <si>
    <t>Евробуклет Серия SPA-LINE для волос 8030380</t>
  </si>
  <si>
    <t>Евробуклет Темеро Дженеро 8030383</t>
  </si>
  <si>
    <t>5,00 руб.</t>
  </si>
  <si>
    <t>7,00 руб.</t>
  </si>
  <si>
    <t>Евробуклет Трезвон 8030385</t>
  </si>
  <si>
    <t>Евробуклет Феличита 8030387</t>
  </si>
  <si>
    <t>Евробуклет Фемалин 8030390</t>
  </si>
  <si>
    <t>Евробуклет Хондромикс 8030400</t>
  </si>
  <si>
    <t>Евробуклет Цинсил-Т 8030410</t>
  </si>
  <si>
    <t>Евробуклет Цитогены 8030050</t>
  </si>
  <si>
    <t>Евробуклет Цитомаксы 8030220</t>
  </si>
  <si>
    <t>Евробуклет Чайные напитки 8030420</t>
  </si>
  <si>
    <t>Евробуклет Энсил 8030430</t>
  </si>
  <si>
    <t>Журналы</t>
  </si>
  <si>
    <t>Журнал "Мир НПЦРиЗ" 8040010</t>
  </si>
  <si>
    <t>Журнал "Мир НПЦРиЗ 2" 8040011</t>
  </si>
  <si>
    <t>Календари</t>
  </si>
  <si>
    <t>Календарь трио 2017г. 8050075</t>
  </si>
  <si>
    <t>Пробники</t>
  </si>
  <si>
    <t>Чайные напитки</t>
  </si>
  <si>
    <t>Пробник чай Ведомикс 8063020</t>
  </si>
  <si>
    <t>Пробник чай Гельмакс 8063030</t>
  </si>
  <si>
    <t>Пробник чай Идеальная форма (ананас) 8063080</t>
  </si>
  <si>
    <t>Пробник чай Идеальная форма (вишня) 8063090</t>
  </si>
  <si>
    <t>Пробник чай Идеальная форма (земляника) 8063100</t>
  </si>
  <si>
    <t>Пробник чай Идеальная форма (лимон) 8063110</t>
  </si>
  <si>
    <t>Пробник чай Идеальная форма (черника) 8063120</t>
  </si>
  <si>
    <t>Пробник чай Репронорм 8063060</t>
  </si>
  <si>
    <t>Пробник чай Тестонорм 8063070</t>
  </si>
  <si>
    <t>Разное</t>
  </si>
  <si>
    <t>Бланки рецептов 50 листов 8070010</t>
  </si>
  <si>
    <t>Блокнот НПЦРИЗ 8070020</t>
  </si>
  <si>
    <t>Визитка НПЦРИЗ 8070030</t>
  </si>
  <si>
    <t>Ежедневник НПЦРИЗ 5 лет успеха 8070035</t>
  </si>
  <si>
    <t>Кружка фирменная 8070040</t>
  </si>
  <si>
    <t>Набор плакатов НПЦРИЗ 8070050</t>
  </si>
  <si>
    <t>Пакет бумажный НПЦРИЗ 5 лет успеха 8070055</t>
  </si>
  <si>
    <t>Пакет НПЦРИЗ 8070060</t>
  </si>
  <si>
    <t>Пакет НПЦРИЗ 8 марта 8070070</t>
  </si>
  <si>
    <t>Пакет НПЦРИЗ большой 8070080</t>
  </si>
  <si>
    <t>Пакет НПЦРИЗ большой новый 8070082</t>
  </si>
  <si>
    <t>Пакет НПЦРИЗ корпоративный 8070090</t>
  </si>
  <si>
    <t>Пакет НПЦРИЗ новогодний 8070100</t>
  </si>
  <si>
    <t>Ручка НПЦРИЗ 8070120</t>
  </si>
  <si>
    <t>Ручка НПЦРИЗ 5 лет успеха 8070125</t>
  </si>
  <si>
    <t>Таблетница НПЦРИЗ 8070130</t>
  </si>
  <si>
    <t>Таблетница НПЦРИЗ фирменная "Pillbox" 8070131</t>
  </si>
  <si>
    <t>Фирменная папка НПЦРиЗ 8070140</t>
  </si>
  <si>
    <t>Фирменный значок НПЦРИЗ 8070150</t>
  </si>
  <si>
    <t>Фирменный платок НПЦРИЗ 8070145</t>
  </si>
  <si>
    <t>Флажок НПЦРИЗ 5 лет успеха 8070065</t>
  </si>
  <si>
    <t>Футболка НПЦРИЗ Поло женская 8070151</t>
  </si>
  <si>
    <t>Футболка НПЦРИЗ Поло мужская 8070152</t>
  </si>
  <si>
    <t>Часы Женские НПЦРИЗ 5 лет успеха 8070153</t>
  </si>
  <si>
    <t>Часы Мужские НПЦРИЗ 5 лет успеха 8070154</t>
  </si>
  <si>
    <t>Шейкер НПЦРИЗ 8070160</t>
  </si>
  <si>
    <t>ресвератрол и холин</t>
  </si>
  <si>
    <t>ресвератрол, холин, глицин</t>
  </si>
  <si>
    <t>готу кола, дереза</t>
  </si>
  <si>
    <t>Пептиды натуральные 60 капсул</t>
  </si>
  <si>
    <t>Пептиды натуральные 20 капсул</t>
  </si>
  <si>
    <t>Пептиды синтезированные 60 капсул</t>
  </si>
  <si>
    <r>
      <t xml:space="preserve">Revidont Бальзам для дёсен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7041011</t>
    </r>
  </si>
  <si>
    <t>11. Бальзамы серии REVILAB SL</t>
  </si>
  <si>
    <t>Бальзам серии Revilab SL-01 7095001</t>
  </si>
  <si>
    <t>Бальзам серии Revilab SL-02 7095002</t>
  </si>
  <si>
    <t>Бальзам серии Revilab SL-03 7095003</t>
  </si>
  <si>
    <t>Бальзам серии Revilab SL-04 7095004</t>
  </si>
  <si>
    <t>Бальзам серии Revilab SL-05 7095005</t>
  </si>
  <si>
    <t>Бальзам серии Revilab SL-06 7095006</t>
  </si>
  <si>
    <t>Бальзам серии Revilab SL-07 7095007</t>
  </si>
  <si>
    <t>Бальзам серии Revilab SL-08 7095008</t>
  </si>
  <si>
    <t>Бальзам серии Revilab SL-09 7095009</t>
  </si>
  <si>
    <t>Бальзам серии Revilab SL-10 7095010</t>
  </si>
  <si>
    <r>
      <t xml:space="preserve">Тоник серии Reviline ПК-17 </t>
    </r>
    <r>
      <rPr>
        <b/>
        <sz val="8"/>
        <rFont val="Arial"/>
        <family val="2"/>
        <charset val="204"/>
      </rPr>
      <t>новый</t>
    </r>
    <r>
      <rPr>
        <sz val="11"/>
        <color theme="1"/>
        <rFont val="Cambria"/>
        <family val="2"/>
        <charset val="204"/>
      </rPr>
      <t xml:space="preserve"> 7110017</t>
    </r>
  </si>
  <si>
    <t>сердечно-сосудистая система</t>
  </si>
  <si>
    <t>нервная система и глаза</t>
  </si>
  <si>
    <t>иммунная система</t>
  </si>
  <si>
    <t>желудочно-кишечный тракт</t>
  </si>
  <si>
    <t>дыхательная система</t>
  </si>
  <si>
    <t>система кроветворения</t>
  </si>
  <si>
    <t>мочевыделительная система</t>
  </si>
  <si>
    <t>мужская система</t>
  </si>
  <si>
    <t>женская система</t>
  </si>
  <si>
    <t>БАД Комплекс 3R новый 7010110</t>
  </si>
  <si>
    <t>пептидный антиглюкант, антиоксидант</t>
  </si>
  <si>
    <t>ревилаб анти-эйдж</t>
  </si>
  <si>
    <t>REVILAB ANTI-A.G.E. 30 капс.</t>
  </si>
  <si>
    <t>ревилаб 5 для губ</t>
  </si>
  <si>
    <t>ревилаб 5 для век</t>
  </si>
  <si>
    <t>ревилаб 5 увлажнение</t>
  </si>
  <si>
    <t>Антивозрастная сыворотка  Revilab №7</t>
  </si>
  <si>
    <t>флакон с дозатором 15 мл</t>
  </si>
  <si>
    <t>Сыворотка для губ Revilab №5</t>
  </si>
  <si>
    <t>Сыворотка для кожи вокруг глаз Revilab №5</t>
  </si>
  <si>
    <t>Сыворотка ультра-увлажняющая Revilab №5</t>
  </si>
  <si>
    <t>Идеальная форма ананас</t>
  </si>
  <si>
    <t>Идеальная форма черника</t>
  </si>
  <si>
    <t>Отзывы о продукции</t>
  </si>
  <si>
    <t>Комплексное применение</t>
  </si>
  <si>
    <t>отзывы о продукции</t>
  </si>
  <si>
    <t>компл.применение</t>
  </si>
  <si>
    <t>БАД Темеро Дженеро новый</t>
  </si>
  <si>
    <t>Мезотель новый</t>
  </si>
  <si>
    <t>Мезотель бьюти новый</t>
  </si>
  <si>
    <t>Масляный купаж новый</t>
  </si>
  <si>
    <t xml:space="preserve">Чайный напиток Реланорм </t>
  </si>
  <si>
    <t>Тоник-мезотель для лица и шеи новый</t>
  </si>
  <si>
    <t>REVILAB peptide</t>
  </si>
  <si>
    <t>Крема  REVILINE PRO</t>
  </si>
  <si>
    <t>Крем  REVILINE PRO восстанавливающий</t>
  </si>
  <si>
    <t>с пептидами эпифиза</t>
  </si>
  <si>
    <t>Крем  REVILINE PRO интенсивный</t>
  </si>
  <si>
    <t>Крем  REVILINE PRO регенирирующий</t>
  </si>
  <si>
    <t>Крем  REVILINE PRO укрепляющий</t>
  </si>
  <si>
    <t>с пептидами сосудов</t>
  </si>
  <si>
    <t>с пептидами селезенки</t>
  </si>
  <si>
    <t>с пептидами хрящей</t>
  </si>
  <si>
    <t>Эндолутен 60</t>
  </si>
  <si>
    <t>Пептидный комплекс Revilab SL-01</t>
  </si>
  <si>
    <t>Пептидный комплекс Revilab SL-02</t>
  </si>
  <si>
    <t>Пептидный комплекс Revilab SL-03</t>
  </si>
  <si>
    <t>Пептидный комплекс Revilab SL-04</t>
  </si>
  <si>
    <t>Пептидный комплекс Revilab SL-05</t>
  </si>
  <si>
    <t>Пептидный комплекс Revilab SL-06</t>
  </si>
  <si>
    <t>Пептидный комплекс Revilab SL-07</t>
  </si>
  <si>
    <t>Пептидный комплекс Revilab SL-08</t>
  </si>
  <si>
    <t>Пептидный комплекс Revilab SL-09</t>
  </si>
  <si>
    <t>Пептидный комплекс Revilab SL-10</t>
  </si>
  <si>
    <t xml:space="preserve">Промо-набор Revilab Peptide SL </t>
  </si>
  <si>
    <t>включает все Revilab SL 01-10</t>
  </si>
  <si>
    <t>Пептидные комплексы Revilab SL</t>
  </si>
  <si>
    <t>Пептидные комплексы All-in-One Revilab ML</t>
  </si>
  <si>
    <t>Пептидный комплекс Revilab ML-01</t>
  </si>
  <si>
    <t>Пептидный комплекс Revilab ML-02</t>
  </si>
  <si>
    <t>Пептидный комплекс Revilab ML-03</t>
  </si>
  <si>
    <t>Пептидный комплекс Revilab ML-04</t>
  </si>
  <si>
    <t>Пептидный комплекс Revilab ML-05</t>
  </si>
  <si>
    <t>Пептидный комплекс Revilab ML-06</t>
  </si>
  <si>
    <t>Пептидный комплекс Revilab ML-07</t>
  </si>
  <si>
    <t>Пептидный комплекс Revilab ML-08</t>
  </si>
  <si>
    <t>Пептидный комплекс Revilab ML-09</t>
  </si>
  <si>
    <t>Anti-AGE и онкопротектор</t>
  </si>
  <si>
    <t>система кроветворения, химиопротектор</t>
  </si>
  <si>
    <t>Альвенорм Форте</t>
  </si>
  <si>
    <t>сироп от кашля с пептидами</t>
  </si>
  <si>
    <t>8 707 842 21 79</t>
  </si>
  <si>
    <t>8 701 534 71 39</t>
  </si>
  <si>
    <t>61 55 47</t>
  </si>
  <si>
    <t xml:space="preserve"> г.Павлодар, ул.Бакинская 1/2</t>
  </si>
  <si>
    <t>офис 4</t>
  </si>
  <si>
    <t>www.npcris-pavlodar.kz</t>
  </si>
</sst>
</file>

<file path=xl/styles.xml><?xml version="1.0" encoding="utf-8"?>
<styleSheet xmlns="http://schemas.openxmlformats.org/spreadsheetml/2006/main">
  <numFmts count="4">
    <numFmt numFmtId="164" formatCode="0.00&quot; руб.&quot;"/>
    <numFmt numFmtId="165" formatCode="0.00&quot; бал.&quot;"/>
    <numFmt numFmtId="166" formatCode="#,##0.00&quot; руб.&quot;"/>
    <numFmt numFmtId="167" formatCode="#,##0.00&quot; бал.&quot;"/>
  </numFmts>
  <fonts count="21">
    <font>
      <sz val="11"/>
      <color theme="1"/>
      <name val="Cambria"/>
      <family val="2"/>
      <charset val="204"/>
    </font>
    <font>
      <u/>
      <sz val="11"/>
      <color theme="10"/>
      <name val="Cambria"/>
      <family val="2"/>
      <charset val="204"/>
    </font>
    <font>
      <b/>
      <u/>
      <sz val="10"/>
      <color theme="10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Cambria"/>
      <family val="2"/>
      <charset val="204"/>
    </font>
    <font>
      <b/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mbria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u/>
      <sz val="12"/>
      <color theme="10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2" fillId="0" borderId="0" xfId="1" applyFont="1" applyAlignment="1" applyProtection="1">
      <alignment horizontal="center"/>
    </xf>
    <xf numFmtId="49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5" xfId="0" applyFont="1" applyBorder="1"/>
    <xf numFmtId="0" fontId="7" fillId="0" borderId="6" xfId="0" applyFont="1" applyFill="1" applyBorder="1" applyAlignment="1">
      <alignment horizontal="center"/>
    </xf>
    <xf numFmtId="0" fontId="9" fillId="0" borderId="7" xfId="0" applyFont="1" applyFill="1" applyBorder="1"/>
    <xf numFmtId="0" fontId="8" fillId="0" borderId="8" xfId="0" applyFont="1" applyBorder="1"/>
    <xf numFmtId="0" fontId="8" fillId="0" borderId="9" xfId="0" applyFont="1" applyFill="1" applyBorder="1"/>
    <xf numFmtId="3" fontId="8" fillId="0" borderId="10" xfId="0" applyNumberFormat="1" applyFont="1" applyFill="1" applyBorder="1"/>
    <xf numFmtId="0" fontId="9" fillId="0" borderId="11" xfId="0" applyFont="1" applyFill="1" applyBorder="1"/>
    <xf numFmtId="0" fontId="8" fillId="0" borderId="12" xfId="0" applyFont="1" applyBorder="1"/>
    <xf numFmtId="0" fontId="8" fillId="0" borderId="13" xfId="0" applyFont="1" applyFill="1" applyBorder="1"/>
    <xf numFmtId="3" fontId="8" fillId="0" borderId="14" xfId="0" applyNumberFormat="1" applyFont="1" applyFill="1" applyBorder="1"/>
    <xf numFmtId="0" fontId="9" fillId="0" borderId="15" xfId="0" applyFont="1" applyFill="1" applyBorder="1"/>
    <xf numFmtId="0" fontId="8" fillId="0" borderId="16" xfId="0" applyFont="1" applyBorder="1"/>
    <xf numFmtId="0" fontId="8" fillId="0" borderId="17" xfId="0" applyFont="1" applyFill="1" applyBorder="1"/>
    <xf numFmtId="0" fontId="9" fillId="0" borderId="18" xfId="0" applyFont="1" applyFill="1" applyBorder="1"/>
    <xf numFmtId="0" fontId="8" fillId="0" borderId="0" xfId="0" applyFont="1" applyFill="1" applyBorder="1"/>
    <xf numFmtId="0" fontId="8" fillId="0" borderId="19" xfId="0" applyFont="1" applyBorder="1"/>
    <xf numFmtId="0" fontId="8" fillId="0" borderId="20" xfId="0" applyFont="1" applyFill="1" applyBorder="1"/>
    <xf numFmtId="3" fontId="8" fillId="0" borderId="21" xfId="0" applyNumberFormat="1" applyFont="1" applyFill="1" applyBorder="1"/>
    <xf numFmtId="0" fontId="9" fillId="0" borderId="22" xfId="0" applyFont="1" applyFill="1" applyBorder="1"/>
    <xf numFmtId="3" fontId="8" fillId="0" borderId="0" xfId="0" applyNumberFormat="1" applyFont="1" applyFill="1" applyBorder="1"/>
    <xf numFmtId="3" fontId="8" fillId="0" borderId="25" xfId="0" applyNumberFormat="1" applyFont="1" applyFill="1" applyBorder="1"/>
    <xf numFmtId="3" fontId="8" fillId="0" borderId="26" xfId="0" applyNumberFormat="1" applyFont="1" applyFill="1" applyBorder="1"/>
    <xf numFmtId="0" fontId="8" fillId="0" borderId="0" xfId="0" applyFont="1" applyBorder="1"/>
    <xf numFmtId="0" fontId="9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3" fontId="8" fillId="0" borderId="3" xfId="0" applyNumberFormat="1" applyFont="1" applyFill="1" applyBorder="1"/>
    <xf numFmtId="0" fontId="8" fillId="2" borderId="12" xfId="0" applyFont="1" applyFill="1" applyBorder="1"/>
    <xf numFmtId="3" fontId="8" fillId="0" borderId="30" xfId="0" applyNumberFormat="1" applyFont="1" applyFill="1" applyBorder="1"/>
    <xf numFmtId="0" fontId="8" fillId="2" borderId="19" xfId="0" applyFont="1" applyFill="1" applyBorder="1"/>
    <xf numFmtId="0" fontId="8" fillId="0" borderId="5" xfId="0" applyFont="1" applyBorder="1"/>
    <xf numFmtId="0" fontId="8" fillId="0" borderId="13" xfId="0" applyFont="1" applyFill="1" applyBorder="1" applyAlignment="1">
      <alignment horizontal="left"/>
    </xf>
    <xf numFmtId="3" fontId="8" fillId="0" borderId="6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33" xfId="0" applyFont="1" applyBorder="1"/>
    <xf numFmtId="0" fontId="8" fillId="0" borderId="34" xfId="0" applyFont="1" applyFill="1" applyBorder="1"/>
    <xf numFmtId="0" fontId="9" fillId="0" borderId="35" xfId="0" applyFont="1" applyFill="1" applyBorder="1"/>
    <xf numFmtId="0" fontId="8" fillId="2" borderId="16" xfId="0" applyFont="1" applyFill="1" applyBorder="1"/>
    <xf numFmtId="49" fontId="3" fillId="0" borderId="0" xfId="0" applyNumberFormat="1" applyFont="1" applyFill="1" applyAlignment="1">
      <alignment horizontal="right"/>
    </xf>
    <xf numFmtId="0" fontId="8" fillId="2" borderId="33" xfId="0" applyFont="1" applyFill="1" applyBorder="1"/>
    <xf numFmtId="0" fontId="11" fillId="0" borderId="1" xfId="0" applyFont="1" applyBorder="1" applyAlignment="1">
      <alignment horizontal="center" vertical="center"/>
    </xf>
    <xf numFmtId="0" fontId="12" fillId="3" borderId="27" xfId="0" applyFont="1" applyFill="1" applyBorder="1" applyAlignment="1">
      <alignment vertical="top" wrapText="1"/>
    </xf>
    <xf numFmtId="0" fontId="13" fillId="4" borderId="27" xfId="0" applyFont="1" applyFill="1" applyBorder="1" applyAlignment="1">
      <alignment vertical="top" wrapText="1"/>
    </xf>
    <xf numFmtId="0" fontId="0" fillId="0" borderId="31" xfId="0" applyFont="1" applyBorder="1" applyAlignment="1">
      <alignment vertical="center" wrapText="1"/>
    </xf>
    <xf numFmtId="164" fontId="0" fillId="0" borderId="29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65" fontId="0" fillId="0" borderId="29" xfId="0" applyNumberFormat="1" applyFont="1" applyBorder="1" applyAlignment="1">
      <alignment horizontal="right" vertical="center"/>
    </xf>
    <xf numFmtId="0" fontId="0" fillId="0" borderId="31" xfId="0" applyFont="1" applyFill="1" applyBorder="1" applyAlignment="1">
      <alignment vertical="center" wrapText="1"/>
    </xf>
    <xf numFmtId="164" fontId="0" fillId="0" borderId="29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165" fontId="0" fillId="0" borderId="29" xfId="0" applyNumberFormat="1" applyFont="1" applyFill="1" applyBorder="1" applyAlignment="1">
      <alignment horizontal="right" vertical="center"/>
    </xf>
    <xf numFmtId="166" fontId="0" fillId="0" borderId="29" xfId="0" applyNumberFormat="1" applyFont="1" applyBorder="1" applyAlignment="1">
      <alignment horizontal="right" vertical="center"/>
    </xf>
    <xf numFmtId="0" fontId="15" fillId="0" borderId="14" xfId="0" applyFont="1" applyFill="1" applyBorder="1" applyAlignment="1">
      <alignment horizontal="left" vertical="center" wrapText="1"/>
    </xf>
    <xf numFmtId="166" fontId="0" fillId="0" borderId="29" xfId="0" applyNumberFormat="1" applyFont="1" applyFill="1" applyBorder="1" applyAlignment="1">
      <alignment horizontal="right" vertical="center"/>
    </xf>
    <xf numFmtId="167" fontId="0" fillId="0" borderId="29" xfId="0" applyNumberFormat="1" applyFont="1" applyBorder="1" applyAlignment="1">
      <alignment horizontal="right" vertical="center"/>
    </xf>
    <xf numFmtId="0" fontId="16" fillId="5" borderId="27" xfId="0" applyFont="1" applyFill="1" applyBorder="1" applyAlignment="1">
      <alignment vertical="top" wrapText="1"/>
    </xf>
    <xf numFmtId="164" fontId="0" fillId="0" borderId="36" xfId="0" applyNumberFormat="1" applyFont="1" applyBorder="1" applyAlignment="1">
      <alignment horizontal="right" vertical="center"/>
    </xf>
    <xf numFmtId="165" fontId="0" fillId="0" borderId="36" xfId="0" applyNumberFormat="1" applyFont="1" applyBorder="1" applyAlignment="1">
      <alignment horizontal="right" vertical="center"/>
    </xf>
    <xf numFmtId="166" fontId="0" fillId="0" borderId="3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166" fontId="0" fillId="0" borderId="38" xfId="0" applyNumberFormat="1" applyFont="1" applyBorder="1" applyAlignment="1">
      <alignment horizontal="right" vertical="center"/>
    </xf>
    <xf numFmtId="0" fontId="0" fillId="6" borderId="38" xfId="0" applyFont="1" applyFill="1" applyBorder="1" applyAlignment="1">
      <alignment horizontal="right"/>
    </xf>
    <xf numFmtId="167" fontId="0" fillId="0" borderId="38" xfId="0" applyNumberFormat="1" applyFont="1" applyBorder="1" applyAlignment="1">
      <alignment horizontal="right" vertical="center"/>
    </xf>
    <xf numFmtId="0" fontId="0" fillId="6" borderId="39" xfId="0" applyFont="1" applyFill="1" applyBorder="1" applyAlignment="1">
      <alignment horizontal="right"/>
    </xf>
    <xf numFmtId="0" fontId="13" fillId="4" borderId="40" xfId="0" applyFont="1" applyFill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65" fontId="0" fillId="0" borderId="20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vertical="center" wrapText="1"/>
    </xf>
    <xf numFmtId="164" fontId="0" fillId="0" borderId="4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165" fontId="0" fillId="0" borderId="43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3" xfId="0" applyBorder="1" applyAlignment="1"/>
    <xf numFmtId="0" fontId="0" fillId="0" borderId="0" xfId="0" applyAlignment="1"/>
    <xf numFmtId="0" fontId="8" fillId="2" borderId="8" xfId="0" applyFont="1" applyFill="1" applyBorder="1"/>
    <xf numFmtId="0" fontId="7" fillId="0" borderId="3" xfId="0" applyFont="1" applyFill="1" applyBorder="1" applyAlignment="1">
      <alignment horizontal="center"/>
    </xf>
    <xf numFmtId="0" fontId="9" fillId="0" borderId="4" xfId="0" applyFont="1" applyFill="1" applyBorder="1"/>
    <xf numFmtId="0" fontId="8" fillId="0" borderId="9" xfId="0" applyFont="1" applyFill="1" applyBorder="1" applyAlignment="1">
      <alignment horizontal="left"/>
    </xf>
    <xf numFmtId="0" fontId="6" fillId="0" borderId="1" xfId="0" applyFont="1" applyBorder="1"/>
    <xf numFmtId="0" fontId="17" fillId="0" borderId="0" xfId="1" applyFont="1" applyAlignment="1" applyProtection="1">
      <alignment horizontal="center"/>
    </xf>
    <xf numFmtId="49" fontId="18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4" borderId="36" xfId="0" applyFont="1" applyFill="1" applyBorder="1" applyAlignment="1"/>
    <xf numFmtId="0" fontId="11" fillId="0" borderId="2" xfId="0" applyFont="1" applyBorder="1" applyAlignment="1">
      <alignment horizontal="center" vertical="top" wrapText="1"/>
    </xf>
    <xf numFmtId="0" fontId="0" fillId="3" borderId="36" xfId="0" applyFill="1" applyBorder="1" applyAlignment="1"/>
    <xf numFmtId="0" fontId="0" fillId="5" borderId="36" xfId="0" applyFill="1" applyBorder="1" applyAlignment="1"/>
    <xf numFmtId="0" fontId="0" fillId="4" borderId="0" xfId="0" applyFont="1" applyFill="1" applyBorder="1" applyAlignment="1"/>
    <xf numFmtId="0" fontId="8" fillId="0" borderId="8" xfId="0" applyFont="1" applyFill="1" applyBorder="1"/>
    <xf numFmtId="0" fontId="8" fillId="0" borderId="12" xfId="0" applyFont="1" applyFill="1" applyBorder="1"/>
    <xf numFmtId="0" fontId="8" fillId="0" borderId="19" xfId="0" applyFont="1" applyFill="1" applyBorder="1"/>
    <xf numFmtId="0" fontId="8" fillId="0" borderId="24" xfId="0" applyFont="1" applyFill="1" applyBorder="1"/>
    <xf numFmtId="0" fontId="8" fillId="0" borderId="29" xfId="0" applyFont="1" applyFill="1" applyBorder="1"/>
    <xf numFmtId="0" fontId="8" fillId="0" borderId="16" xfId="0" applyFont="1" applyFill="1" applyBorder="1"/>
    <xf numFmtId="3" fontId="8" fillId="0" borderId="32" xfId="0" applyNumberFormat="1" applyFont="1" applyFill="1" applyBorder="1"/>
    <xf numFmtId="0" fontId="8" fillId="0" borderId="5" xfId="0" applyFont="1" applyFill="1" applyBorder="1"/>
    <xf numFmtId="0" fontId="8" fillId="0" borderId="33" xfId="0" applyFont="1" applyFill="1" applyBorder="1"/>
    <xf numFmtId="0" fontId="8" fillId="0" borderId="1" xfId="0" applyFont="1" applyBorder="1"/>
    <xf numFmtId="0" fontId="8" fillId="7" borderId="12" xfId="0" applyFont="1" applyFill="1" applyBorder="1" applyAlignment="1">
      <alignment horizontal="left" vertical="center" wrapText="1"/>
    </xf>
    <xf numFmtId="0" fontId="19" fillId="0" borderId="13" xfId="0" applyFont="1" applyBorder="1"/>
    <xf numFmtId="3" fontId="8" fillId="0" borderId="45" xfId="0" applyNumberFormat="1" applyFont="1" applyFill="1" applyBorder="1"/>
    <xf numFmtId="0" fontId="9" fillId="0" borderId="14" xfId="0" applyFont="1" applyFill="1" applyBorder="1"/>
    <xf numFmtId="0" fontId="9" fillId="0" borderId="21" xfId="0" applyFont="1" applyFill="1" applyBorder="1"/>
    <xf numFmtId="0" fontId="0" fillId="0" borderId="42" xfId="0" applyFon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right" vertical="center"/>
    </xf>
    <xf numFmtId="166" fontId="0" fillId="0" borderId="43" xfId="0" applyNumberFormat="1" applyFont="1" applyFill="1" applyBorder="1" applyAlignment="1">
      <alignment horizontal="right" vertical="center"/>
    </xf>
    <xf numFmtId="0" fontId="8" fillId="0" borderId="25" xfId="0" applyFont="1" applyBorder="1"/>
    <xf numFmtId="0" fontId="6" fillId="0" borderId="5" xfId="0" applyFont="1" applyFill="1" applyBorder="1"/>
    <xf numFmtId="0" fontId="9" fillId="0" borderId="10" xfId="0" applyFont="1" applyFill="1" applyBorder="1"/>
    <xf numFmtId="0" fontId="8" fillId="0" borderId="48" xfId="0" applyFont="1" applyFill="1" applyBorder="1"/>
    <xf numFmtId="0" fontId="7" fillId="0" borderId="50" xfId="0" applyFont="1" applyFill="1" applyBorder="1" applyAlignment="1">
      <alignment horizontal="center"/>
    </xf>
    <xf numFmtId="3" fontId="8" fillId="0" borderId="50" xfId="0" applyNumberFormat="1" applyFont="1" applyFill="1" applyBorder="1"/>
    <xf numFmtId="3" fontId="8" fillId="0" borderId="46" xfId="0" applyNumberFormat="1" applyFont="1" applyFill="1" applyBorder="1"/>
    <xf numFmtId="3" fontId="8" fillId="0" borderId="47" xfId="0" applyNumberFormat="1" applyFont="1" applyFill="1" applyBorder="1"/>
    <xf numFmtId="0" fontId="8" fillId="0" borderId="3" xfId="0" applyFont="1" applyFill="1" applyBorder="1"/>
    <xf numFmtId="0" fontId="8" fillId="0" borderId="26" xfId="0" applyFont="1" applyFill="1" applyBorder="1"/>
    <xf numFmtId="0" fontId="8" fillId="0" borderId="39" xfId="0" applyFont="1" applyFill="1" applyBorder="1"/>
    <xf numFmtId="0" fontId="8" fillId="0" borderId="30" xfId="0" applyFont="1" applyFill="1" applyBorder="1"/>
    <xf numFmtId="0" fontId="8" fillId="0" borderId="41" xfId="0" applyFont="1" applyFill="1" applyBorder="1"/>
    <xf numFmtId="0" fontId="8" fillId="7" borderId="19" xfId="0" applyFont="1" applyFill="1" applyBorder="1" applyAlignment="1">
      <alignment horizontal="left" vertical="center" wrapText="1"/>
    </xf>
    <xf numFmtId="0" fontId="6" fillId="0" borderId="40" xfId="0" applyFont="1" applyBorder="1"/>
    <xf numFmtId="0" fontId="9" fillId="0" borderId="51" xfId="0" applyFont="1" applyFill="1" applyBorder="1"/>
    <xf numFmtId="0" fontId="5" fillId="0" borderId="3" xfId="0" applyFont="1" applyFill="1" applyBorder="1" applyAlignment="1">
      <alignment horizontal="center"/>
    </xf>
    <xf numFmtId="0" fontId="8" fillId="0" borderId="40" xfId="0" applyFont="1" applyFill="1" applyBorder="1"/>
    <xf numFmtId="0" fontId="8" fillId="0" borderId="1" xfId="0" applyFont="1" applyFill="1" applyBorder="1"/>
    <xf numFmtId="0" fontId="8" fillId="0" borderId="20" xfId="0" applyFont="1" applyFill="1" applyBorder="1" applyAlignment="1">
      <alignment horizontal="left"/>
    </xf>
    <xf numFmtId="0" fontId="8" fillId="2" borderId="13" xfId="0" applyFont="1" applyFill="1" applyBorder="1"/>
    <xf numFmtId="3" fontId="8" fillId="2" borderId="26" xfId="0" applyNumberFormat="1" applyFont="1" applyFill="1" applyBorder="1"/>
    <xf numFmtId="0" fontId="9" fillId="2" borderId="14" xfId="0" applyFont="1" applyFill="1" applyBorder="1"/>
    <xf numFmtId="0" fontId="10" fillId="0" borderId="14" xfId="0" applyFont="1" applyBorder="1"/>
    <xf numFmtId="0" fontId="9" fillId="0" borderId="21" xfId="0" applyFont="1" applyBorder="1"/>
    <xf numFmtId="0" fontId="9" fillId="0" borderId="23" xfId="0" applyFont="1" applyFill="1" applyBorder="1"/>
    <xf numFmtId="0" fontId="9" fillId="0" borderId="52" xfId="0" applyFont="1" applyFill="1" applyBorder="1"/>
    <xf numFmtId="0" fontId="9" fillId="0" borderId="31" xfId="0" applyFont="1" applyFill="1" applyBorder="1"/>
    <xf numFmtId="3" fontId="8" fillId="0" borderId="53" xfId="0" applyNumberFormat="1" applyFont="1" applyFill="1" applyBorder="1"/>
    <xf numFmtId="0" fontId="8" fillId="0" borderId="54" xfId="0" applyFont="1" applyFill="1" applyBorder="1" applyAlignment="1">
      <alignment horizontal="left"/>
    </xf>
    <xf numFmtId="0" fontId="8" fillId="0" borderId="54" xfId="0" applyFont="1" applyFill="1" applyBorder="1"/>
    <xf numFmtId="0" fontId="8" fillId="0" borderId="48" xfId="0" applyFont="1" applyFill="1" applyBorder="1" applyAlignment="1">
      <alignment horizontal="left"/>
    </xf>
    <xf numFmtId="0" fontId="8" fillId="0" borderId="49" xfId="0" applyFont="1" applyFill="1" applyBorder="1"/>
    <xf numFmtId="0" fontId="8" fillId="0" borderId="50" xfId="0" applyFont="1" applyFill="1" applyBorder="1"/>
    <xf numFmtId="0" fontId="0" fillId="0" borderId="0" xfId="0" applyBorder="1"/>
    <xf numFmtId="49" fontId="18" fillId="0" borderId="0" xfId="0" applyNumberFormat="1" applyFont="1" applyFill="1" applyAlignment="1">
      <alignment horizontal="center"/>
    </xf>
    <xf numFmtId="0" fontId="1" fillId="0" borderId="0" xfId="1" applyAlignment="1" applyProtection="1">
      <alignment horizontal="center"/>
    </xf>
    <xf numFmtId="3" fontId="18" fillId="0" borderId="0" xfId="0" applyNumberFormat="1" applyFont="1" applyFill="1" applyAlignment="1"/>
    <xf numFmtId="0" fontId="20" fillId="0" borderId="0" xfId="0" applyFont="1" applyAlignment="1"/>
    <xf numFmtId="0" fontId="0" fillId="4" borderId="36" xfId="0" applyFont="1" applyFill="1" applyBorder="1" applyAlignment="1"/>
    <xf numFmtId="0" fontId="0" fillId="5" borderId="36" xfId="0" applyFill="1" applyBorder="1" applyAlignment="1"/>
    <xf numFmtId="0" fontId="0" fillId="3" borderId="36" xfId="0" applyFill="1" applyBorder="1" applyAlignment="1"/>
    <xf numFmtId="0" fontId="0" fillId="4" borderId="0" xfId="0" applyFont="1" applyFill="1" applyBorder="1" applyAlignment="1"/>
    <xf numFmtId="0" fontId="1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pcris-pavlodar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1"/>
  <sheetViews>
    <sheetView tabSelected="1" topLeftCell="A73" workbookViewId="0">
      <selection activeCell="F84" sqref="F84"/>
    </sheetView>
  </sheetViews>
  <sheetFormatPr defaultRowHeight="14.25"/>
  <cols>
    <col min="1" max="1" width="36.125" customWidth="1"/>
    <col min="2" max="2" width="32.5" customWidth="1"/>
    <col min="3" max="3" width="7.75" customWidth="1"/>
    <col min="4" max="4" width="7.25" customWidth="1"/>
  </cols>
  <sheetData>
    <row r="1" spans="1:4" ht="15.75">
      <c r="C1" s="158" t="s">
        <v>729</v>
      </c>
      <c r="D1" s="159"/>
    </row>
    <row r="2" spans="1:4" ht="15.75">
      <c r="A2" s="94"/>
      <c r="B2" s="95" t="s">
        <v>730</v>
      </c>
      <c r="C2" s="158" t="s">
        <v>727</v>
      </c>
      <c r="D2" s="159"/>
    </row>
    <row r="3" spans="1:4" ht="15.75">
      <c r="A3" s="157" t="s">
        <v>732</v>
      </c>
      <c r="B3" s="156" t="s">
        <v>731</v>
      </c>
      <c r="C3" s="158" t="s">
        <v>728</v>
      </c>
      <c r="D3" s="159"/>
    </row>
    <row r="4" spans="1:4" ht="15" thickBot="1">
      <c r="A4" s="1"/>
      <c r="B4" s="2"/>
      <c r="C4" s="3"/>
      <c r="D4" s="45"/>
    </row>
    <row r="5" spans="1:4" ht="15" thickBot="1">
      <c r="A5" s="28" t="s">
        <v>0</v>
      </c>
      <c r="B5" s="29" t="s">
        <v>1</v>
      </c>
      <c r="C5" s="30" t="s">
        <v>2</v>
      </c>
      <c r="D5" s="31" t="s">
        <v>3</v>
      </c>
    </row>
    <row r="6" spans="1:4" ht="15" thickBot="1">
      <c r="A6" s="96"/>
      <c r="B6" s="97"/>
      <c r="C6" s="97"/>
      <c r="D6" s="97"/>
    </row>
    <row r="7" spans="1:4" ht="15" thickBot="1">
      <c r="A7" s="4"/>
      <c r="B7" s="5" t="s">
        <v>641</v>
      </c>
      <c r="C7" s="129"/>
      <c r="D7" s="6"/>
    </row>
    <row r="8" spans="1:4">
      <c r="A8" s="15" t="s">
        <v>4</v>
      </c>
      <c r="B8" s="16" t="s">
        <v>5</v>
      </c>
      <c r="C8" s="9">
        <f>'25.05.2017-руб'!B42*6.2</f>
        <v>12400</v>
      </c>
      <c r="D8" s="17">
        <v>700</v>
      </c>
    </row>
    <row r="9" spans="1:4">
      <c r="A9" s="11" t="s">
        <v>6</v>
      </c>
      <c r="B9" s="12" t="s">
        <v>7</v>
      </c>
      <c r="C9" s="13">
        <f>'25.05.2017-руб'!B43*6.2</f>
        <v>9300</v>
      </c>
      <c r="D9" s="14">
        <v>700</v>
      </c>
    </row>
    <row r="10" spans="1:4">
      <c r="A10" s="15" t="s">
        <v>8</v>
      </c>
      <c r="B10" s="16" t="s">
        <v>9</v>
      </c>
      <c r="C10" s="13">
        <f>'25.05.2017-руб'!B44*6.2</f>
        <v>9300</v>
      </c>
      <c r="D10" s="17">
        <v>700</v>
      </c>
    </row>
    <row r="11" spans="1:4">
      <c r="A11" s="11" t="s">
        <v>10</v>
      </c>
      <c r="B11" s="18" t="s">
        <v>11</v>
      </c>
      <c r="C11" s="13">
        <f>'25.05.2017-руб'!B45*6.2</f>
        <v>9300</v>
      </c>
      <c r="D11" s="14">
        <v>700</v>
      </c>
    </row>
    <row r="12" spans="1:4">
      <c r="A12" s="11" t="s">
        <v>12</v>
      </c>
      <c r="B12" s="12" t="s">
        <v>13</v>
      </c>
      <c r="C12" s="13">
        <f>'25.05.2017-руб'!B46*6.2</f>
        <v>9300</v>
      </c>
      <c r="D12" s="14">
        <v>700</v>
      </c>
    </row>
    <row r="13" spans="1:4">
      <c r="A13" s="11" t="s">
        <v>14</v>
      </c>
      <c r="B13" s="12" t="s">
        <v>15</v>
      </c>
      <c r="C13" s="13">
        <f>'25.05.2017-руб'!B47*6.2</f>
        <v>9300</v>
      </c>
      <c r="D13" s="14">
        <v>700</v>
      </c>
    </row>
    <row r="14" spans="1:4">
      <c r="A14" s="11" t="s">
        <v>16</v>
      </c>
      <c r="B14" s="12" t="s">
        <v>17</v>
      </c>
      <c r="C14" s="13">
        <f>'25.05.2017-руб'!B48*6.2</f>
        <v>9300</v>
      </c>
      <c r="D14" s="14">
        <v>700</v>
      </c>
    </row>
    <row r="15" spans="1:4">
      <c r="A15" s="11" t="s">
        <v>18</v>
      </c>
      <c r="B15" s="12" t="s">
        <v>19</v>
      </c>
      <c r="C15" s="13">
        <f>'25.05.2017-руб'!B49*6.2</f>
        <v>9300</v>
      </c>
      <c r="D15" s="14">
        <v>700</v>
      </c>
    </row>
    <row r="16" spans="1:4">
      <c r="A16" s="11" t="s">
        <v>20</v>
      </c>
      <c r="B16" s="12" t="s">
        <v>21</v>
      </c>
      <c r="C16" s="13">
        <f>'25.05.2017-руб'!B50*6.2</f>
        <v>9300</v>
      </c>
      <c r="D16" s="14">
        <v>700</v>
      </c>
    </row>
    <row r="17" spans="1:4">
      <c r="A17" s="11" t="s">
        <v>22</v>
      </c>
      <c r="B17" s="12" t="s">
        <v>23</v>
      </c>
      <c r="C17" s="13">
        <f>'25.05.2017-руб'!B51*6.2</f>
        <v>9300</v>
      </c>
      <c r="D17" s="14">
        <v>700</v>
      </c>
    </row>
    <row r="18" spans="1:4">
      <c r="A18" s="11" t="s">
        <v>24</v>
      </c>
      <c r="B18" s="12" t="s">
        <v>25</v>
      </c>
      <c r="C18" s="13">
        <f>'25.05.2017-руб'!B52*6.2</f>
        <v>9300</v>
      </c>
      <c r="D18" s="14">
        <v>700</v>
      </c>
    </row>
    <row r="19" spans="1:4">
      <c r="A19" s="11" t="s">
        <v>26</v>
      </c>
      <c r="B19" s="12" t="s">
        <v>27</v>
      </c>
      <c r="C19" s="13">
        <f>'25.05.2017-руб'!B53*6.2</f>
        <v>9300</v>
      </c>
      <c r="D19" s="14">
        <v>700</v>
      </c>
    </row>
    <row r="20" spans="1:4">
      <c r="A20" s="11" t="s">
        <v>28</v>
      </c>
      <c r="B20" s="12" t="s">
        <v>29</v>
      </c>
      <c r="C20" s="13">
        <f>'25.05.2017-руб'!B54*6.2</f>
        <v>9300</v>
      </c>
      <c r="D20" s="14">
        <v>700</v>
      </c>
    </row>
    <row r="21" spans="1:4">
      <c r="A21" s="11" t="s">
        <v>30</v>
      </c>
      <c r="B21" s="12" t="s">
        <v>31</v>
      </c>
      <c r="C21" s="13">
        <f>'25.05.2017-руб'!B55*6.2</f>
        <v>9300</v>
      </c>
      <c r="D21" s="14">
        <v>700</v>
      </c>
    </row>
    <row r="22" spans="1:4">
      <c r="A22" s="11" t="s">
        <v>32</v>
      </c>
      <c r="B22" s="12" t="s">
        <v>33</v>
      </c>
      <c r="C22" s="13">
        <f>'25.05.2017-руб'!B56*6.2</f>
        <v>9300</v>
      </c>
      <c r="D22" s="14">
        <v>700</v>
      </c>
    </row>
    <row r="23" spans="1:4">
      <c r="A23" s="11" t="s">
        <v>34</v>
      </c>
      <c r="B23" s="12" t="s">
        <v>35</v>
      </c>
      <c r="C23" s="13">
        <f>'25.05.2017-руб'!B57*6.2</f>
        <v>9300</v>
      </c>
      <c r="D23" s="14">
        <v>700</v>
      </c>
    </row>
    <row r="24" spans="1:4">
      <c r="A24" s="11" t="s">
        <v>36</v>
      </c>
      <c r="B24" s="12" t="s">
        <v>37</v>
      </c>
      <c r="C24" s="13">
        <f>'25.05.2017-руб'!B58*6.2</f>
        <v>9300</v>
      </c>
      <c r="D24" s="14">
        <v>700</v>
      </c>
    </row>
    <row r="25" spans="1:4">
      <c r="A25" s="11" t="s">
        <v>38</v>
      </c>
      <c r="B25" s="12" t="s">
        <v>39</v>
      </c>
      <c r="C25" s="13">
        <f>'25.05.2017-руб'!B59*6.2</f>
        <v>9300</v>
      </c>
      <c r="D25" s="14">
        <v>700</v>
      </c>
    </row>
    <row r="26" spans="1:4">
      <c r="A26" s="11" t="s">
        <v>40</v>
      </c>
      <c r="B26" s="12" t="s">
        <v>41</v>
      </c>
      <c r="C26" s="13">
        <f>'25.05.2017-руб'!B60*6.2</f>
        <v>9300</v>
      </c>
      <c r="D26" s="14">
        <v>700</v>
      </c>
    </row>
    <row r="27" spans="1:4">
      <c r="A27" s="11" t="s">
        <v>42</v>
      </c>
      <c r="B27" s="12" t="s">
        <v>43</v>
      </c>
      <c r="C27" s="13">
        <f>'25.05.2017-руб'!B61*6.2</f>
        <v>9300</v>
      </c>
      <c r="D27" s="14">
        <v>700</v>
      </c>
    </row>
    <row r="28" spans="1:4" ht="15" thickBot="1">
      <c r="A28" s="105" t="s">
        <v>44</v>
      </c>
      <c r="B28" s="20" t="s">
        <v>45</v>
      </c>
      <c r="C28" s="21">
        <f>'25.05.2017-руб'!B62*6.2</f>
        <v>20460</v>
      </c>
      <c r="D28" s="22">
        <v>1600</v>
      </c>
    </row>
    <row r="29" spans="1:4" ht="15" thickBot="1">
      <c r="A29" s="139"/>
      <c r="B29" s="90" t="s">
        <v>640</v>
      </c>
      <c r="C29" s="32"/>
      <c r="D29" s="91"/>
    </row>
    <row r="30" spans="1:4">
      <c r="A30" s="103" t="s">
        <v>46</v>
      </c>
      <c r="B30" s="8" t="s">
        <v>5</v>
      </c>
      <c r="C30" s="9">
        <v>32240</v>
      </c>
      <c r="D30" s="123">
        <v>1850</v>
      </c>
    </row>
    <row r="31" spans="1:4">
      <c r="A31" s="104" t="s">
        <v>47</v>
      </c>
      <c r="B31" s="12" t="s">
        <v>7</v>
      </c>
      <c r="C31" s="13">
        <v>24180</v>
      </c>
      <c r="D31" s="116">
        <v>1850</v>
      </c>
    </row>
    <row r="32" spans="1:4">
      <c r="A32" s="104" t="s">
        <v>48</v>
      </c>
      <c r="B32" s="12" t="s">
        <v>9</v>
      </c>
      <c r="C32" s="13">
        <v>24180</v>
      </c>
      <c r="D32" s="116">
        <v>1850</v>
      </c>
    </row>
    <row r="33" spans="1:4">
      <c r="A33" s="104" t="s">
        <v>49</v>
      </c>
      <c r="B33" s="12" t="s">
        <v>11</v>
      </c>
      <c r="C33" s="13">
        <v>24180</v>
      </c>
      <c r="D33" s="116">
        <v>1850</v>
      </c>
    </row>
    <row r="34" spans="1:4">
      <c r="A34" s="104" t="s">
        <v>50</v>
      </c>
      <c r="B34" s="12" t="s">
        <v>13</v>
      </c>
      <c r="C34" s="13">
        <v>24180</v>
      </c>
      <c r="D34" s="116">
        <v>1850</v>
      </c>
    </row>
    <row r="35" spans="1:4">
      <c r="A35" s="104" t="s">
        <v>51</v>
      </c>
      <c r="B35" s="12" t="s">
        <v>15</v>
      </c>
      <c r="C35" s="13">
        <v>24180</v>
      </c>
      <c r="D35" s="116">
        <v>1850</v>
      </c>
    </row>
    <row r="36" spans="1:4">
      <c r="A36" s="104" t="s">
        <v>52</v>
      </c>
      <c r="B36" s="12" t="s">
        <v>17</v>
      </c>
      <c r="C36" s="13">
        <v>24180</v>
      </c>
      <c r="D36" s="116">
        <v>1850</v>
      </c>
    </row>
    <row r="37" spans="1:4">
      <c r="A37" s="104" t="s">
        <v>53</v>
      </c>
      <c r="B37" s="12" t="s">
        <v>19</v>
      </c>
      <c r="C37" s="13">
        <v>24180</v>
      </c>
      <c r="D37" s="116">
        <v>1850</v>
      </c>
    </row>
    <row r="38" spans="1:4">
      <c r="A38" s="104" t="s">
        <v>54</v>
      </c>
      <c r="B38" s="12" t="s">
        <v>21</v>
      </c>
      <c r="C38" s="13">
        <v>24180</v>
      </c>
      <c r="D38" s="116">
        <v>1850</v>
      </c>
    </row>
    <row r="39" spans="1:4">
      <c r="A39" s="104" t="s">
        <v>55</v>
      </c>
      <c r="B39" s="12" t="s">
        <v>23</v>
      </c>
      <c r="C39" s="13">
        <v>24180</v>
      </c>
      <c r="D39" s="116">
        <v>1850</v>
      </c>
    </row>
    <row r="40" spans="1:4">
      <c r="A40" s="104" t="s">
        <v>56</v>
      </c>
      <c r="B40" s="12" t="s">
        <v>25</v>
      </c>
      <c r="C40" s="13">
        <v>24180</v>
      </c>
      <c r="D40" s="116">
        <v>1850</v>
      </c>
    </row>
    <row r="41" spans="1:4">
      <c r="A41" s="104" t="s">
        <v>57</v>
      </c>
      <c r="B41" s="12" t="s">
        <v>27</v>
      </c>
      <c r="C41" s="13">
        <v>24180</v>
      </c>
      <c r="D41" s="116">
        <v>1850</v>
      </c>
    </row>
    <row r="42" spans="1:4">
      <c r="A42" s="104" t="s">
        <v>58</v>
      </c>
      <c r="B42" s="12" t="s">
        <v>29</v>
      </c>
      <c r="C42" s="13">
        <v>24180</v>
      </c>
      <c r="D42" s="116">
        <v>1850</v>
      </c>
    </row>
    <row r="43" spans="1:4">
      <c r="A43" s="104" t="s">
        <v>59</v>
      </c>
      <c r="B43" s="12" t="s">
        <v>31</v>
      </c>
      <c r="C43" s="13">
        <v>24180</v>
      </c>
      <c r="D43" s="116">
        <v>1850</v>
      </c>
    </row>
    <row r="44" spans="1:4">
      <c r="A44" s="104" t="s">
        <v>60</v>
      </c>
      <c r="B44" s="12" t="s">
        <v>33</v>
      </c>
      <c r="C44" s="13">
        <v>24180</v>
      </c>
      <c r="D44" s="116">
        <v>1850</v>
      </c>
    </row>
    <row r="45" spans="1:4">
      <c r="A45" s="104" t="s">
        <v>61</v>
      </c>
      <c r="B45" s="12" t="s">
        <v>35</v>
      </c>
      <c r="C45" s="13">
        <v>24180</v>
      </c>
      <c r="D45" s="116">
        <v>1850</v>
      </c>
    </row>
    <row r="46" spans="1:4">
      <c r="A46" s="104" t="s">
        <v>62</v>
      </c>
      <c r="B46" s="12" t="s">
        <v>37</v>
      </c>
      <c r="C46" s="13">
        <v>24180</v>
      </c>
      <c r="D46" s="116">
        <v>1850</v>
      </c>
    </row>
    <row r="47" spans="1:4">
      <c r="A47" s="104" t="s">
        <v>63</v>
      </c>
      <c r="B47" s="12" t="s">
        <v>39</v>
      </c>
      <c r="C47" s="13">
        <v>24180</v>
      </c>
      <c r="D47" s="116">
        <v>1850</v>
      </c>
    </row>
    <row r="48" spans="1:4">
      <c r="A48" s="104" t="s">
        <v>64</v>
      </c>
      <c r="B48" s="12" t="s">
        <v>41</v>
      </c>
      <c r="C48" s="13">
        <v>24180</v>
      </c>
      <c r="D48" s="116">
        <v>1850</v>
      </c>
    </row>
    <row r="49" spans="1:4">
      <c r="A49" s="104" t="s">
        <v>65</v>
      </c>
      <c r="B49" s="12" t="s">
        <v>43</v>
      </c>
      <c r="C49" s="13">
        <v>24180</v>
      </c>
      <c r="D49" s="116">
        <v>1850</v>
      </c>
    </row>
    <row r="50" spans="1:4" ht="15" thickBot="1">
      <c r="A50" s="105" t="s">
        <v>699</v>
      </c>
      <c r="B50" s="20" t="s">
        <v>45</v>
      </c>
      <c r="C50" s="21">
        <v>53320</v>
      </c>
      <c r="D50" s="117">
        <v>4000</v>
      </c>
    </row>
    <row r="51" spans="1:4" ht="15" thickBot="1">
      <c r="A51" s="138"/>
      <c r="B51" s="18"/>
      <c r="C51" s="23"/>
      <c r="D51" s="136"/>
    </row>
    <row r="52" spans="1:4" ht="15" thickBot="1">
      <c r="A52" s="122"/>
      <c r="B52" s="5" t="s">
        <v>642</v>
      </c>
      <c r="C52" s="38"/>
      <c r="D52" s="6"/>
    </row>
    <row r="53" spans="1:4">
      <c r="A53" s="108" t="s">
        <v>72</v>
      </c>
      <c r="B53" s="16" t="s">
        <v>66</v>
      </c>
      <c r="C53" s="9">
        <v>17980</v>
      </c>
      <c r="D53" s="17">
        <v>1150</v>
      </c>
    </row>
    <row r="54" spans="1:4">
      <c r="A54" s="104" t="s">
        <v>73</v>
      </c>
      <c r="B54" s="12" t="s">
        <v>67</v>
      </c>
      <c r="C54" s="13">
        <v>17980</v>
      </c>
      <c r="D54" s="14">
        <v>1150</v>
      </c>
    </row>
    <row r="55" spans="1:4">
      <c r="A55" s="104" t="s">
        <v>74</v>
      </c>
      <c r="B55" s="12" t="s">
        <v>68</v>
      </c>
      <c r="C55" s="13">
        <v>17980</v>
      </c>
      <c r="D55" s="14">
        <v>1150</v>
      </c>
    </row>
    <row r="56" spans="1:4">
      <c r="A56" s="104" t="s">
        <v>75</v>
      </c>
      <c r="B56" s="12" t="s">
        <v>69</v>
      </c>
      <c r="C56" s="13">
        <v>17980</v>
      </c>
      <c r="D56" s="14">
        <v>1150</v>
      </c>
    </row>
    <row r="57" spans="1:4">
      <c r="A57" s="104" t="s">
        <v>76</v>
      </c>
      <c r="B57" s="12" t="s">
        <v>70</v>
      </c>
      <c r="C57" s="13">
        <v>17980</v>
      </c>
      <c r="D57" s="14">
        <v>1150</v>
      </c>
    </row>
    <row r="58" spans="1:4" ht="15" thickBot="1">
      <c r="A58" s="105" t="s">
        <v>77</v>
      </c>
      <c r="B58" s="20" t="s">
        <v>71</v>
      </c>
      <c r="C58" s="21">
        <v>17980</v>
      </c>
      <c r="D58" s="22">
        <v>1150</v>
      </c>
    </row>
    <row r="59" spans="1:4">
      <c r="A59" s="26"/>
      <c r="B59" s="18"/>
      <c r="C59" s="23"/>
      <c r="D59" s="27"/>
    </row>
    <row r="60" spans="1:4">
      <c r="A60" s="26"/>
      <c r="B60" s="18"/>
      <c r="C60" s="23"/>
      <c r="D60" s="27"/>
    </row>
    <row r="61" spans="1:4">
      <c r="A61" s="26"/>
      <c r="B61" s="18"/>
      <c r="C61" s="23"/>
      <c r="D61" s="27"/>
    </row>
    <row r="62" spans="1:4">
      <c r="A62" s="26"/>
      <c r="B62" s="18"/>
      <c r="C62" s="23"/>
      <c r="D62" s="27"/>
    </row>
    <row r="63" spans="1:4">
      <c r="A63" s="26"/>
      <c r="B63" s="18"/>
      <c r="C63" s="23"/>
      <c r="D63" s="27"/>
    </row>
    <row r="64" spans="1:4" ht="15" thickBot="1">
      <c r="A64" s="26"/>
      <c r="B64" s="18"/>
      <c r="C64" s="23"/>
      <c r="D64" s="27"/>
    </row>
    <row r="65" spans="1:4" ht="15" thickBot="1">
      <c r="A65" s="28" t="s">
        <v>0</v>
      </c>
      <c r="B65" s="29" t="s">
        <v>1</v>
      </c>
      <c r="C65" s="30" t="s">
        <v>2</v>
      </c>
      <c r="D65" s="31" t="s">
        <v>3</v>
      </c>
    </row>
    <row r="66" spans="1:4" ht="15" thickBot="1">
      <c r="A66" s="93"/>
      <c r="B66" s="90" t="s">
        <v>78</v>
      </c>
      <c r="C66" s="32"/>
      <c r="D66" s="6"/>
    </row>
    <row r="67" spans="1:4">
      <c r="A67" s="89" t="s">
        <v>79</v>
      </c>
      <c r="B67" s="8" t="s">
        <v>80</v>
      </c>
      <c r="C67" s="9">
        <v>3660</v>
      </c>
      <c r="D67" s="10">
        <v>360</v>
      </c>
    </row>
    <row r="68" spans="1:4">
      <c r="A68" s="104" t="s">
        <v>81</v>
      </c>
      <c r="B68" s="12" t="s">
        <v>82</v>
      </c>
      <c r="C68" s="13">
        <f>'25.05.2017-руб'!B167*6.2+2</f>
        <v>3660</v>
      </c>
      <c r="D68" s="14">
        <v>400</v>
      </c>
    </row>
    <row r="69" spans="1:4">
      <c r="A69" s="104" t="s">
        <v>83</v>
      </c>
      <c r="B69" s="12" t="s">
        <v>67</v>
      </c>
      <c r="C69" s="13">
        <f>C68</f>
        <v>3660</v>
      </c>
      <c r="D69" s="14">
        <v>360</v>
      </c>
    </row>
    <row r="70" spans="1:4">
      <c r="A70" s="104" t="s">
        <v>84</v>
      </c>
      <c r="B70" s="12" t="s">
        <v>85</v>
      </c>
      <c r="C70" s="13">
        <f t="shared" ref="C70:C74" si="0">C69</f>
        <v>3660</v>
      </c>
      <c r="D70" s="14">
        <v>400</v>
      </c>
    </row>
    <row r="71" spans="1:4">
      <c r="A71" s="104" t="s">
        <v>86</v>
      </c>
      <c r="B71" s="12" t="s">
        <v>87</v>
      </c>
      <c r="C71" s="13">
        <f t="shared" si="0"/>
        <v>3660</v>
      </c>
      <c r="D71" s="14">
        <v>360</v>
      </c>
    </row>
    <row r="72" spans="1:4">
      <c r="A72" s="104" t="s">
        <v>88</v>
      </c>
      <c r="B72" s="12" t="s">
        <v>89</v>
      </c>
      <c r="C72" s="13">
        <f t="shared" si="0"/>
        <v>3660</v>
      </c>
      <c r="D72" s="14">
        <v>360</v>
      </c>
    </row>
    <row r="73" spans="1:4">
      <c r="A73" s="104" t="s">
        <v>90</v>
      </c>
      <c r="B73" s="12" t="s">
        <v>91</v>
      </c>
      <c r="C73" s="13">
        <f t="shared" si="0"/>
        <v>3660</v>
      </c>
      <c r="D73" s="14">
        <v>400</v>
      </c>
    </row>
    <row r="74" spans="1:4">
      <c r="A74" s="104" t="s">
        <v>92</v>
      </c>
      <c r="B74" s="12" t="s">
        <v>93</v>
      </c>
      <c r="C74" s="13">
        <f t="shared" si="0"/>
        <v>3660</v>
      </c>
      <c r="D74" s="14">
        <v>400</v>
      </c>
    </row>
    <row r="75" spans="1:4">
      <c r="A75" s="33" t="s">
        <v>94</v>
      </c>
      <c r="B75" s="12" t="s">
        <v>95</v>
      </c>
      <c r="C75" s="13">
        <v>3660</v>
      </c>
      <c r="D75" s="14">
        <v>360</v>
      </c>
    </row>
    <row r="76" spans="1:4">
      <c r="A76" s="104" t="s">
        <v>96</v>
      </c>
      <c r="B76" s="12" t="s">
        <v>97</v>
      </c>
      <c r="C76" s="13">
        <f>'25.05.2017-руб'!B175*6.2+2</f>
        <v>3660</v>
      </c>
      <c r="D76" s="14">
        <v>400</v>
      </c>
    </row>
    <row r="77" spans="1:4">
      <c r="A77" s="104" t="s">
        <v>98</v>
      </c>
      <c r="B77" s="12" t="s">
        <v>99</v>
      </c>
      <c r="C77" s="13">
        <f>'25.05.2017-руб'!B176*6.2+2</f>
        <v>3660</v>
      </c>
      <c r="D77" s="14">
        <v>400</v>
      </c>
    </row>
    <row r="78" spans="1:4">
      <c r="A78" s="33" t="s">
        <v>100</v>
      </c>
      <c r="B78" s="12" t="s">
        <v>101</v>
      </c>
      <c r="C78" s="13">
        <v>3660</v>
      </c>
      <c r="D78" s="14">
        <v>360</v>
      </c>
    </row>
    <row r="79" spans="1:4">
      <c r="A79" s="104" t="s">
        <v>102</v>
      </c>
      <c r="B79" s="12" t="s">
        <v>103</v>
      </c>
      <c r="C79" s="13">
        <f>C68</f>
        <v>3660</v>
      </c>
      <c r="D79" s="14">
        <v>400</v>
      </c>
    </row>
    <row r="80" spans="1:4">
      <c r="A80" s="104" t="s">
        <v>104</v>
      </c>
      <c r="B80" s="12" t="s">
        <v>105</v>
      </c>
      <c r="C80" s="13">
        <f>C69</f>
        <v>3660</v>
      </c>
      <c r="D80" s="14">
        <v>400</v>
      </c>
    </row>
    <row r="81" spans="1:4">
      <c r="A81" s="33" t="s">
        <v>106</v>
      </c>
      <c r="B81" s="12" t="s">
        <v>107</v>
      </c>
      <c r="C81" s="13">
        <v>3660</v>
      </c>
      <c r="D81" s="14">
        <v>360</v>
      </c>
    </row>
    <row r="82" spans="1:4">
      <c r="A82" s="104" t="s">
        <v>108</v>
      </c>
      <c r="B82" s="12" t="s">
        <v>109</v>
      </c>
      <c r="C82" s="13">
        <f>C80</f>
        <v>3660</v>
      </c>
      <c r="D82" s="14">
        <v>360</v>
      </c>
    </row>
    <row r="83" spans="1:4">
      <c r="A83" s="104" t="s">
        <v>110</v>
      </c>
      <c r="B83" s="12" t="s">
        <v>111</v>
      </c>
      <c r="C83" s="13">
        <f>C82</f>
        <v>3660</v>
      </c>
      <c r="D83" s="14">
        <v>400</v>
      </c>
    </row>
    <row r="84" spans="1:4">
      <c r="A84" s="104" t="s">
        <v>112</v>
      </c>
      <c r="B84" s="12" t="s">
        <v>113</v>
      </c>
      <c r="C84" s="13">
        <v>3660</v>
      </c>
      <c r="D84" s="14">
        <v>400</v>
      </c>
    </row>
    <row r="85" spans="1:4" ht="15" thickBot="1">
      <c r="A85" s="105" t="s">
        <v>114</v>
      </c>
      <c r="B85" s="20" t="s">
        <v>115</v>
      </c>
      <c r="C85" s="21">
        <v>3660</v>
      </c>
      <c r="D85" s="22">
        <v>400</v>
      </c>
    </row>
    <row r="86" spans="1:4" ht="15" thickBot="1">
      <c r="A86" s="112"/>
      <c r="B86" s="90" t="s">
        <v>712</v>
      </c>
      <c r="C86" s="32"/>
      <c r="D86" s="91"/>
    </row>
    <row r="87" spans="1:4">
      <c r="A87" s="103" t="s">
        <v>668</v>
      </c>
      <c r="B87" s="92" t="s">
        <v>666</v>
      </c>
      <c r="C87" s="9">
        <f>'25.05.2017-руб'!B330*6.2</f>
        <v>34100</v>
      </c>
      <c r="D87" s="123">
        <v>3800</v>
      </c>
    </row>
    <row r="88" spans="1:4" ht="14.25" customHeight="1">
      <c r="A88" s="113" t="s">
        <v>700</v>
      </c>
      <c r="B88" s="12" t="s">
        <v>656</v>
      </c>
      <c r="C88" s="13">
        <f>'25.05.2017-руб'!B139*6.2+2</f>
        <v>7380</v>
      </c>
      <c r="D88" s="116">
        <v>700</v>
      </c>
    </row>
    <row r="89" spans="1:4" ht="14.25" customHeight="1">
      <c r="A89" s="113" t="s">
        <v>701</v>
      </c>
      <c r="B89" s="114" t="s">
        <v>657</v>
      </c>
      <c r="C89" s="13">
        <f>C88</f>
        <v>7380</v>
      </c>
      <c r="D89" s="116">
        <v>700</v>
      </c>
    </row>
    <row r="90" spans="1:4" ht="14.25" customHeight="1">
      <c r="A90" s="113" t="s">
        <v>702</v>
      </c>
      <c r="B90" s="114" t="s">
        <v>658</v>
      </c>
      <c r="C90" s="13">
        <f t="shared" ref="C90:C97" si="1">C89</f>
        <v>7380</v>
      </c>
      <c r="D90" s="116">
        <v>700</v>
      </c>
    </row>
    <row r="91" spans="1:4" ht="14.25" customHeight="1">
      <c r="A91" s="113" t="s">
        <v>703</v>
      </c>
      <c r="B91" s="114" t="s">
        <v>222</v>
      </c>
      <c r="C91" s="13">
        <f t="shared" si="1"/>
        <v>7380</v>
      </c>
      <c r="D91" s="116">
        <v>700</v>
      </c>
    </row>
    <row r="92" spans="1:4" ht="14.25" customHeight="1">
      <c r="A92" s="113" t="s">
        <v>704</v>
      </c>
      <c r="B92" s="114" t="s">
        <v>659</v>
      </c>
      <c r="C92" s="13">
        <f t="shared" si="1"/>
        <v>7380</v>
      </c>
      <c r="D92" s="116">
        <v>700</v>
      </c>
    </row>
    <row r="93" spans="1:4" ht="14.25" customHeight="1">
      <c r="A93" s="113" t="s">
        <v>705</v>
      </c>
      <c r="B93" s="114" t="s">
        <v>660</v>
      </c>
      <c r="C93" s="13">
        <f t="shared" si="1"/>
        <v>7380</v>
      </c>
      <c r="D93" s="116">
        <v>700</v>
      </c>
    </row>
    <row r="94" spans="1:4" ht="14.25" customHeight="1">
      <c r="A94" s="113" t="s">
        <v>706</v>
      </c>
      <c r="B94" s="114" t="s">
        <v>661</v>
      </c>
      <c r="C94" s="13">
        <f t="shared" si="1"/>
        <v>7380</v>
      </c>
      <c r="D94" s="116">
        <v>700</v>
      </c>
    </row>
    <row r="95" spans="1:4" ht="14.25" customHeight="1">
      <c r="A95" s="113" t="s">
        <v>707</v>
      </c>
      <c r="B95" s="114" t="s">
        <v>662</v>
      </c>
      <c r="C95" s="13">
        <f t="shared" si="1"/>
        <v>7380</v>
      </c>
      <c r="D95" s="116">
        <v>700</v>
      </c>
    </row>
    <row r="96" spans="1:4" ht="14.25" customHeight="1">
      <c r="A96" s="113" t="s">
        <v>708</v>
      </c>
      <c r="B96" s="114" t="s">
        <v>663</v>
      </c>
      <c r="C96" s="13">
        <f t="shared" si="1"/>
        <v>7380</v>
      </c>
      <c r="D96" s="116">
        <v>700</v>
      </c>
    </row>
    <row r="97" spans="1:4" ht="14.25" customHeight="1">
      <c r="A97" s="113" t="s">
        <v>709</v>
      </c>
      <c r="B97" s="114" t="s">
        <v>664</v>
      </c>
      <c r="C97" s="13">
        <f t="shared" si="1"/>
        <v>7380</v>
      </c>
      <c r="D97" s="116">
        <v>700</v>
      </c>
    </row>
    <row r="98" spans="1:4" ht="14.25" customHeight="1" thickBot="1">
      <c r="A98" s="134" t="s">
        <v>710</v>
      </c>
      <c r="B98" s="20" t="s">
        <v>711</v>
      </c>
      <c r="C98" s="21">
        <f>9900*6.2</f>
        <v>61380</v>
      </c>
      <c r="D98" s="117">
        <v>6000</v>
      </c>
    </row>
    <row r="99" spans="1:4" ht="15" thickBot="1">
      <c r="A99" s="135"/>
      <c r="B99" s="90" t="s">
        <v>713</v>
      </c>
      <c r="C99" s="23"/>
      <c r="D99" s="136"/>
    </row>
    <row r="100" spans="1:4">
      <c r="A100" s="7" t="s">
        <v>714</v>
      </c>
      <c r="B100" s="92" t="s">
        <v>723</v>
      </c>
      <c r="C100" s="9">
        <v>20460</v>
      </c>
      <c r="D100" s="10">
        <v>2000</v>
      </c>
    </row>
    <row r="101" spans="1:4">
      <c r="A101" s="11" t="s">
        <v>715</v>
      </c>
      <c r="B101" s="37" t="s">
        <v>724</v>
      </c>
      <c r="C101" s="13">
        <v>20460</v>
      </c>
      <c r="D101" s="14">
        <v>2000</v>
      </c>
    </row>
    <row r="102" spans="1:4">
      <c r="A102" s="11" t="s">
        <v>716</v>
      </c>
      <c r="B102" s="37" t="s">
        <v>657</v>
      </c>
      <c r="C102" s="13">
        <v>20460</v>
      </c>
      <c r="D102" s="14">
        <v>2000</v>
      </c>
    </row>
    <row r="103" spans="1:4">
      <c r="A103" s="11" t="s">
        <v>717</v>
      </c>
      <c r="B103" s="37" t="s">
        <v>656</v>
      </c>
      <c r="C103" s="13">
        <v>20460</v>
      </c>
      <c r="D103" s="14">
        <v>2000</v>
      </c>
    </row>
    <row r="104" spans="1:4">
      <c r="A104" s="11" t="s">
        <v>718</v>
      </c>
      <c r="B104" s="37" t="s">
        <v>660</v>
      </c>
      <c r="C104" s="13">
        <v>20460</v>
      </c>
      <c r="D104" s="14">
        <v>2000</v>
      </c>
    </row>
    <row r="105" spans="1:4">
      <c r="A105" s="11" t="s">
        <v>719</v>
      </c>
      <c r="B105" s="37" t="s">
        <v>659</v>
      </c>
      <c r="C105" s="13">
        <v>20460</v>
      </c>
      <c r="D105" s="14">
        <v>2000</v>
      </c>
    </row>
    <row r="106" spans="1:4">
      <c r="A106" s="11" t="s">
        <v>720</v>
      </c>
      <c r="B106" s="37" t="s">
        <v>663</v>
      </c>
      <c r="C106" s="13">
        <v>20460</v>
      </c>
      <c r="D106" s="14">
        <v>2000</v>
      </c>
    </row>
    <row r="107" spans="1:4">
      <c r="A107" s="11" t="s">
        <v>721</v>
      </c>
      <c r="B107" s="37" t="s">
        <v>664</v>
      </c>
      <c r="C107" s="13">
        <v>20460</v>
      </c>
      <c r="D107" s="14">
        <v>2000</v>
      </c>
    </row>
    <row r="108" spans="1:4" ht="15" thickBot="1">
      <c r="A108" s="19" t="s">
        <v>722</v>
      </c>
      <c r="B108" s="140" t="s">
        <v>222</v>
      </c>
      <c r="C108" s="21">
        <v>20460</v>
      </c>
      <c r="D108" s="22">
        <v>2000</v>
      </c>
    </row>
    <row r="109" spans="1:4" ht="15" thickBot="1">
      <c r="A109" s="135"/>
      <c r="B109" s="125" t="s">
        <v>116</v>
      </c>
      <c r="C109" s="23"/>
      <c r="D109" s="136"/>
    </row>
    <row r="110" spans="1:4">
      <c r="A110" s="103" t="s">
        <v>117</v>
      </c>
      <c r="B110" s="8" t="s">
        <v>639</v>
      </c>
      <c r="C110" s="9">
        <f>'25.05.2017-руб'!B107*6.2+2</f>
        <v>3660</v>
      </c>
      <c r="D110" s="10">
        <v>400</v>
      </c>
    </row>
    <row r="111" spans="1:4">
      <c r="A111" s="104" t="s">
        <v>118</v>
      </c>
      <c r="B111" s="12" t="s">
        <v>119</v>
      </c>
      <c r="C111" s="13">
        <f>'25.05.2017-руб'!B109*6.2+2</f>
        <v>4280</v>
      </c>
      <c r="D111" s="14">
        <v>480</v>
      </c>
    </row>
    <row r="112" spans="1:4">
      <c r="A112" s="104" t="s">
        <v>120</v>
      </c>
      <c r="B112" s="12" t="s">
        <v>637</v>
      </c>
      <c r="C112" s="13">
        <f>790*6.2+2</f>
        <v>4900</v>
      </c>
      <c r="D112" s="14">
        <v>550</v>
      </c>
    </row>
    <row r="113" spans="1:4" ht="15" thickBot="1">
      <c r="A113" s="35" t="s">
        <v>121</v>
      </c>
      <c r="B113" s="20" t="s">
        <v>638</v>
      </c>
      <c r="C113" s="21">
        <f>'25.05.2017-руб'!B108*6.2</f>
        <v>4650</v>
      </c>
      <c r="D113" s="22">
        <v>550</v>
      </c>
    </row>
    <row r="114" spans="1:4" ht="15" thickBot="1">
      <c r="A114" s="4"/>
      <c r="B114" s="5" t="s">
        <v>122</v>
      </c>
      <c r="C114" s="38"/>
      <c r="D114" s="6"/>
    </row>
    <row r="115" spans="1:4">
      <c r="A115" s="7" t="s">
        <v>123</v>
      </c>
      <c r="B115" s="8" t="s">
        <v>124</v>
      </c>
      <c r="C115" s="24">
        <f>'25.05.2017-руб'!B200*6.2+2</f>
        <v>6140</v>
      </c>
      <c r="D115" s="123">
        <v>650</v>
      </c>
    </row>
    <row r="116" spans="1:4">
      <c r="A116" s="15" t="s">
        <v>125</v>
      </c>
      <c r="B116" s="16" t="s">
        <v>126</v>
      </c>
      <c r="C116" s="25">
        <f>'25.05.2017-руб'!B199*6.2+2</f>
        <v>4280</v>
      </c>
      <c r="D116" s="146">
        <v>450</v>
      </c>
    </row>
    <row r="117" spans="1:4">
      <c r="A117" s="104" t="s">
        <v>127</v>
      </c>
      <c r="B117" s="12" t="s">
        <v>128</v>
      </c>
      <c r="C117" s="25">
        <f>'25.05.2017-руб'!B202*6.2+2</f>
        <v>4900</v>
      </c>
      <c r="D117" s="116">
        <v>450</v>
      </c>
    </row>
    <row r="118" spans="1:4">
      <c r="A118" s="33" t="s">
        <v>129</v>
      </c>
      <c r="B118" s="141" t="s">
        <v>130</v>
      </c>
      <c r="C118" s="142">
        <v>4030</v>
      </c>
      <c r="D118" s="143">
        <v>350</v>
      </c>
    </row>
    <row r="119" spans="1:4">
      <c r="A119" s="104" t="s">
        <v>131</v>
      </c>
      <c r="B119" s="12" t="s">
        <v>132</v>
      </c>
      <c r="C119" s="25">
        <f>690*6.2+2</f>
        <v>4280</v>
      </c>
      <c r="D119" s="116">
        <v>300</v>
      </c>
    </row>
    <row r="120" spans="1:4">
      <c r="A120" s="104" t="s">
        <v>133</v>
      </c>
      <c r="B120" s="12" t="s">
        <v>134</v>
      </c>
      <c r="C120" s="25">
        <f>'25.05.2017-руб'!B195*6.2</f>
        <v>4030</v>
      </c>
      <c r="D120" s="116">
        <v>350</v>
      </c>
    </row>
    <row r="121" spans="1:4">
      <c r="A121" s="106" t="s">
        <v>135</v>
      </c>
      <c r="B121" s="107" t="s">
        <v>136</v>
      </c>
      <c r="C121" s="25">
        <f>'25.05.2017-руб'!B197*6.2</f>
        <v>4030</v>
      </c>
      <c r="D121" s="148">
        <v>250</v>
      </c>
    </row>
    <row r="122" spans="1:4" ht="15" thickBot="1">
      <c r="A122" s="105" t="s">
        <v>137</v>
      </c>
      <c r="B122" s="20" t="s">
        <v>138</v>
      </c>
      <c r="C122" s="34">
        <f>'25.05.2017-руб'!B196*6.2</f>
        <v>4030</v>
      </c>
      <c r="D122" s="117">
        <v>350</v>
      </c>
    </row>
    <row r="123" spans="1:4">
      <c r="A123" s="26"/>
      <c r="B123" s="18"/>
      <c r="C123" s="23"/>
      <c r="D123" s="27"/>
    </row>
    <row r="124" spans="1:4">
      <c r="A124" s="26"/>
      <c r="B124" s="18"/>
      <c r="C124" s="23"/>
      <c r="D124" s="27"/>
    </row>
    <row r="125" spans="1:4">
      <c r="A125" s="26"/>
      <c r="B125" s="18"/>
      <c r="C125" s="23"/>
      <c r="D125" s="27"/>
    </row>
    <row r="126" spans="1:4">
      <c r="A126" s="26"/>
      <c r="B126" s="18"/>
      <c r="C126" s="23"/>
      <c r="D126" s="27"/>
    </row>
    <row r="127" spans="1:4">
      <c r="A127" s="26"/>
      <c r="B127" s="18"/>
      <c r="C127" s="23"/>
      <c r="D127" s="27"/>
    </row>
    <row r="128" spans="1:4">
      <c r="A128" s="26"/>
      <c r="B128" s="18"/>
      <c r="C128" s="23"/>
      <c r="D128" s="27"/>
    </row>
    <row r="129" spans="1:4">
      <c r="A129" s="26"/>
      <c r="B129" s="18"/>
      <c r="C129" s="23"/>
      <c r="D129" s="27"/>
    </row>
    <row r="130" spans="1:4" ht="15" thickBot="1">
      <c r="A130" s="26"/>
      <c r="B130" s="18"/>
      <c r="C130" s="23"/>
      <c r="D130" s="27"/>
    </row>
    <row r="131" spans="1:4" ht="15" thickBot="1">
      <c r="A131" s="28" t="s">
        <v>0</v>
      </c>
      <c r="B131" s="29" t="s">
        <v>1</v>
      </c>
      <c r="C131" s="29" t="s">
        <v>2</v>
      </c>
      <c r="D131" s="31" t="s">
        <v>3</v>
      </c>
    </row>
    <row r="132" spans="1:4" ht="15" thickBot="1">
      <c r="A132" s="4"/>
      <c r="B132" s="5" t="s">
        <v>139</v>
      </c>
      <c r="C132" s="38"/>
      <c r="D132" s="6"/>
    </row>
    <row r="133" spans="1:4">
      <c r="A133" s="108" t="s">
        <v>140</v>
      </c>
      <c r="B133" s="16" t="s">
        <v>141</v>
      </c>
      <c r="C133" s="109">
        <f>'25.05.2017-руб'!B205*6.2</f>
        <v>1550</v>
      </c>
      <c r="D133" s="123">
        <v>150</v>
      </c>
    </row>
    <row r="134" spans="1:4">
      <c r="A134" s="104" t="s">
        <v>142</v>
      </c>
      <c r="B134" s="12" t="s">
        <v>143</v>
      </c>
      <c r="C134" s="25">
        <f>'25.05.2017-руб'!B206*6.2</f>
        <v>1550</v>
      </c>
      <c r="D134" s="116">
        <v>150</v>
      </c>
    </row>
    <row r="135" spans="1:4" ht="15" thickBot="1">
      <c r="A135" s="106" t="s">
        <v>144</v>
      </c>
      <c r="B135" s="107" t="s">
        <v>145</v>
      </c>
      <c r="C135" s="34">
        <f>C134</f>
        <v>1550</v>
      </c>
      <c r="D135" s="148">
        <v>150</v>
      </c>
    </row>
    <row r="136" spans="1:4">
      <c r="A136" s="103" t="s">
        <v>146</v>
      </c>
      <c r="B136" s="8" t="s">
        <v>147</v>
      </c>
      <c r="C136" s="109">
        <f>'25.05.2017-руб'!B209*6.2</f>
        <v>1240</v>
      </c>
      <c r="D136" s="123">
        <v>100</v>
      </c>
    </row>
    <row r="137" spans="1:4">
      <c r="A137" s="104" t="s">
        <v>148</v>
      </c>
      <c r="B137" s="12" t="s">
        <v>149</v>
      </c>
      <c r="C137" s="25">
        <f>'25.05.2017-руб'!B210*6.2</f>
        <v>1240</v>
      </c>
      <c r="D137" s="116">
        <v>100</v>
      </c>
    </row>
    <row r="138" spans="1:4">
      <c r="A138" s="104" t="s">
        <v>150</v>
      </c>
      <c r="B138" s="12" t="s">
        <v>151</v>
      </c>
      <c r="C138" s="25">
        <f>C137</f>
        <v>1240</v>
      </c>
      <c r="D138" s="116">
        <v>100</v>
      </c>
    </row>
    <row r="139" spans="1:4">
      <c r="A139" s="33" t="s">
        <v>152</v>
      </c>
      <c r="B139" s="12" t="s">
        <v>153</v>
      </c>
      <c r="C139" s="25">
        <f>'23.03.2017-руб'!B204*6.2</f>
        <v>930</v>
      </c>
      <c r="D139" s="116">
        <v>80</v>
      </c>
    </row>
    <row r="140" spans="1:4" ht="15" thickBot="1">
      <c r="A140" s="105" t="s">
        <v>154</v>
      </c>
      <c r="B140" s="20" t="s">
        <v>155</v>
      </c>
      <c r="C140" s="34">
        <f>'25.05.2017-руб'!B213*6.2</f>
        <v>1240</v>
      </c>
      <c r="D140" s="117">
        <v>100</v>
      </c>
    </row>
    <row r="141" spans="1:4">
      <c r="A141" s="103" t="s">
        <v>677</v>
      </c>
      <c r="B141" s="8" t="s">
        <v>156</v>
      </c>
      <c r="C141" s="24">
        <f>'25.05.2017-руб'!B215*6.2</f>
        <v>930</v>
      </c>
      <c r="D141" s="123">
        <v>50</v>
      </c>
    </row>
    <row r="142" spans="1:4" ht="15" thickBot="1">
      <c r="A142" s="105" t="s">
        <v>678</v>
      </c>
      <c r="B142" s="20" t="s">
        <v>157</v>
      </c>
      <c r="C142" s="34">
        <f>'25.05.2017-руб'!B217*6.2</f>
        <v>930</v>
      </c>
      <c r="D142" s="117">
        <v>50</v>
      </c>
    </row>
    <row r="143" spans="1:4" ht="15" thickBot="1">
      <c r="A143" s="153"/>
      <c r="B143" s="154"/>
      <c r="C143" s="126"/>
      <c r="D143" s="43"/>
    </row>
    <row r="144" spans="1:4" ht="15" thickBot="1">
      <c r="A144" s="4"/>
      <c r="B144" s="5" t="s">
        <v>170</v>
      </c>
      <c r="C144" s="38"/>
      <c r="D144" s="6"/>
    </row>
    <row r="145" spans="1:4" ht="15" thickBot="1">
      <c r="A145" s="40"/>
      <c r="B145" s="30" t="s">
        <v>171</v>
      </c>
      <c r="C145" s="38"/>
      <c r="D145" s="6"/>
    </row>
    <row r="146" spans="1:4">
      <c r="A146" s="7" t="s">
        <v>172</v>
      </c>
      <c r="B146" s="8" t="s">
        <v>95</v>
      </c>
      <c r="C146" s="24">
        <f>'25.05.2017-руб'!B5*6.2+2</f>
        <v>3660</v>
      </c>
      <c r="D146" s="123">
        <v>400</v>
      </c>
    </row>
    <row r="147" spans="1:4">
      <c r="A147" s="11" t="s">
        <v>173</v>
      </c>
      <c r="B147" s="12" t="s">
        <v>174</v>
      </c>
      <c r="C147" s="25">
        <f>1100*6.2</f>
        <v>6820</v>
      </c>
      <c r="D147" s="116">
        <v>700</v>
      </c>
    </row>
    <row r="148" spans="1:4" ht="15" thickBot="1">
      <c r="A148" s="19" t="s">
        <v>175</v>
      </c>
      <c r="B148" s="20" t="s">
        <v>97</v>
      </c>
      <c r="C148" s="34">
        <f>'25.05.2017-руб'!B35*6.2+2</f>
        <v>4280</v>
      </c>
      <c r="D148" s="117">
        <v>450</v>
      </c>
    </row>
    <row r="149" spans="1:4" ht="15" thickBot="1">
      <c r="A149" s="36"/>
      <c r="B149" s="30" t="s">
        <v>176</v>
      </c>
      <c r="C149" s="38"/>
      <c r="D149" s="6"/>
    </row>
    <row r="150" spans="1:4">
      <c r="A150" s="103" t="s">
        <v>177</v>
      </c>
      <c r="B150" s="8" t="s">
        <v>178</v>
      </c>
      <c r="C150" s="24">
        <f>'25.05.2017-руб'!B12*6.2</f>
        <v>9300</v>
      </c>
      <c r="D150" s="123">
        <v>1000</v>
      </c>
    </row>
    <row r="151" spans="1:4">
      <c r="A151" s="33" t="s">
        <v>179</v>
      </c>
      <c r="B151" s="12" t="s">
        <v>180</v>
      </c>
      <c r="C151" s="25">
        <f>'25.05.2017-руб'!B17*6.2+2</f>
        <v>6140</v>
      </c>
      <c r="D151" s="116">
        <v>700</v>
      </c>
    </row>
    <row r="152" spans="1:4">
      <c r="A152" s="33" t="s">
        <v>181</v>
      </c>
      <c r="B152" s="12" t="s">
        <v>182</v>
      </c>
      <c r="C152" s="25">
        <f>C151</f>
        <v>6140</v>
      </c>
      <c r="D152" s="116">
        <v>700</v>
      </c>
    </row>
    <row r="153" spans="1:4">
      <c r="A153" s="104" t="s">
        <v>173</v>
      </c>
      <c r="B153" s="12" t="s">
        <v>174</v>
      </c>
      <c r="C153" s="25">
        <f>C147</f>
        <v>6820</v>
      </c>
      <c r="D153" s="116">
        <v>700</v>
      </c>
    </row>
    <row r="154" spans="1:4">
      <c r="A154" s="104" t="s">
        <v>183</v>
      </c>
      <c r="B154" s="12" t="s">
        <v>184</v>
      </c>
      <c r="C154" s="25">
        <f>'25.05.2017-руб'!B27*6.2</f>
        <v>13020</v>
      </c>
      <c r="D154" s="116">
        <v>1500</v>
      </c>
    </row>
    <row r="155" spans="1:4">
      <c r="A155" s="104" t="s">
        <v>185</v>
      </c>
      <c r="B155" s="12" t="s">
        <v>186</v>
      </c>
      <c r="C155" s="25">
        <f>3500*6.2</f>
        <v>21700</v>
      </c>
      <c r="D155" s="116">
        <v>2500</v>
      </c>
    </row>
    <row r="156" spans="1:4" ht="15" thickBot="1">
      <c r="A156" s="105" t="s">
        <v>187</v>
      </c>
      <c r="B156" s="20" t="s">
        <v>188</v>
      </c>
      <c r="C156" s="34">
        <f>'25.05.2017-руб'!B39*6.2</f>
        <v>6820</v>
      </c>
      <c r="D156" s="117">
        <v>700</v>
      </c>
    </row>
    <row r="157" spans="1:4" ht="15" thickBot="1">
      <c r="A157" s="36"/>
      <c r="B157" s="30" t="s">
        <v>189</v>
      </c>
      <c r="C157" s="38"/>
      <c r="D157" s="6"/>
    </row>
    <row r="158" spans="1:4">
      <c r="A158" s="89" t="s">
        <v>190</v>
      </c>
      <c r="B158" s="8" t="s">
        <v>191</v>
      </c>
      <c r="C158" s="24">
        <f>'25.05.2017-руб'!B24*6.2+2</f>
        <v>9240</v>
      </c>
      <c r="D158" s="123">
        <v>950</v>
      </c>
    </row>
    <row r="159" spans="1:4" ht="15" thickBot="1">
      <c r="A159" s="41" t="s">
        <v>192</v>
      </c>
      <c r="B159" s="42" t="s">
        <v>193</v>
      </c>
      <c r="C159" s="34">
        <f>C146</f>
        <v>3660</v>
      </c>
      <c r="D159" s="147">
        <v>400</v>
      </c>
    </row>
    <row r="160" spans="1:4" ht="15" thickBot="1">
      <c r="A160" s="36"/>
      <c r="B160" s="30" t="s">
        <v>194</v>
      </c>
      <c r="C160" s="38"/>
      <c r="D160" s="6"/>
    </row>
    <row r="161" spans="1:4">
      <c r="A161" s="7" t="s">
        <v>195</v>
      </c>
      <c r="B161" s="8" t="s">
        <v>196</v>
      </c>
      <c r="C161" s="24">
        <f>C159</f>
        <v>3660</v>
      </c>
      <c r="D161" s="123">
        <v>400</v>
      </c>
    </row>
    <row r="162" spans="1:4">
      <c r="A162" s="104" t="s">
        <v>197</v>
      </c>
      <c r="B162" s="12" t="s">
        <v>198</v>
      </c>
      <c r="C162" s="25">
        <f>C161</f>
        <v>3660</v>
      </c>
      <c r="D162" s="116">
        <v>400</v>
      </c>
    </row>
    <row r="163" spans="1:4">
      <c r="A163" s="11" t="s">
        <v>199</v>
      </c>
      <c r="B163" s="12" t="s">
        <v>200</v>
      </c>
      <c r="C163" s="25">
        <f>'25.05.2017-руб'!B21*6.2+2</f>
        <v>4280</v>
      </c>
      <c r="D163" s="116">
        <v>450</v>
      </c>
    </row>
    <row r="164" spans="1:4" ht="15" thickBot="1">
      <c r="A164" s="46" t="s">
        <v>201</v>
      </c>
      <c r="B164" s="42" t="s">
        <v>202</v>
      </c>
      <c r="C164" s="34">
        <f>'25.05.2017-руб'!B25*6.2+2</f>
        <v>4280</v>
      </c>
      <c r="D164" s="147">
        <v>450</v>
      </c>
    </row>
    <row r="165" spans="1:4" ht="15" thickBot="1">
      <c r="A165" s="110"/>
      <c r="B165" s="30" t="s">
        <v>203</v>
      </c>
      <c r="C165" s="38"/>
      <c r="D165" s="6"/>
    </row>
    <row r="166" spans="1:4">
      <c r="A166" s="103" t="s">
        <v>204</v>
      </c>
      <c r="B166" s="8" t="s">
        <v>205</v>
      </c>
      <c r="C166" s="24">
        <f>C161</f>
        <v>3660</v>
      </c>
      <c r="D166" s="123">
        <v>400</v>
      </c>
    </row>
    <row r="167" spans="1:4">
      <c r="A167" s="33" t="s">
        <v>206</v>
      </c>
      <c r="B167" s="12" t="s">
        <v>207</v>
      </c>
      <c r="C167" s="25">
        <f>'25.05.2017-руб'!B8*6.2</f>
        <v>3410</v>
      </c>
      <c r="D167" s="116">
        <v>350</v>
      </c>
    </row>
    <row r="168" spans="1:4">
      <c r="A168" s="104" t="s">
        <v>208</v>
      </c>
      <c r="B168" s="12" t="s">
        <v>209</v>
      </c>
      <c r="C168" s="25">
        <f>C166</f>
        <v>3660</v>
      </c>
      <c r="D168" s="116">
        <v>400</v>
      </c>
    </row>
    <row r="169" spans="1:4">
      <c r="A169" s="104" t="s">
        <v>210</v>
      </c>
      <c r="B169" s="12" t="s">
        <v>211</v>
      </c>
      <c r="C169" s="25">
        <f>C166</f>
        <v>3660</v>
      </c>
      <c r="D169" s="116">
        <v>400</v>
      </c>
    </row>
    <row r="170" spans="1:4">
      <c r="A170" s="108" t="s">
        <v>212</v>
      </c>
      <c r="B170" s="16" t="s">
        <v>213</v>
      </c>
      <c r="C170" s="25">
        <f>'25.05.2017-руб'!B11*6.2+2</f>
        <v>3040</v>
      </c>
      <c r="D170" s="146">
        <v>350</v>
      </c>
    </row>
    <row r="171" spans="1:4">
      <c r="A171" s="104" t="s">
        <v>214</v>
      </c>
      <c r="B171" s="12" t="s">
        <v>215</v>
      </c>
      <c r="C171" s="25">
        <f>'25.05.2017-руб'!B22*6.2</f>
        <v>6820</v>
      </c>
      <c r="D171" s="116">
        <v>700</v>
      </c>
    </row>
    <row r="172" spans="1:4">
      <c r="A172" s="104" t="s">
        <v>216</v>
      </c>
      <c r="B172" s="12" t="s">
        <v>217</v>
      </c>
      <c r="C172" s="25">
        <f>C169</f>
        <v>3660</v>
      </c>
      <c r="D172" s="116">
        <v>400</v>
      </c>
    </row>
    <row r="173" spans="1:4">
      <c r="A173" s="104" t="s">
        <v>218</v>
      </c>
      <c r="B173" s="12" t="s">
        <v>219</v>
      </c>
      <c r="C173" s="25">
        <f>C170</f>
        <v>3040</v>
      </c>
      <c r="D173" s="116">
        <v>350</v>
      </c>
    </row>
    <row r="174" spans="1:4" ht="15" thickBot="1">
      <c r="A174" s="111" t="s">
        <v>220</v>
      </c>
      <c r="B174" s="42" t="s">
        <v>221</v>
      </c>
      <c r="C174" s="34">
        <f>'25.05.2017-руб'!B33*6.2</f>
        <v>1240</v>
      </c>
      <c r="D174" s="147">
        <v>110</v>
      </c>
    </row>
    <row r="175" spans="1:4" ht="15" thickBot="1">
      <c r="A175" s="36"/>
      <c r="B175" s="30" t="s">
        <v>222</v>
      </c>
      <c r="C175" s="32"/>
      <c r="D175" s="6"/>
    </row>
    <row r="176" spans="1:4">
      <c r="A176" s="15" t="s">
        <v>223</v>
      </c>
      <c r="B176" s="16" t="s">
        <v>224</v>
      </c>
      <c r="C176" s="24">
        <f>C173</f>
        <v>3040</v>
      </c>
      <c r="D176" s="123">
        <v>350</v>
      </c>
    </row>
    <row r="177" spans="1:5">
      <c r="A177" s="11" t="s">
        <v>225</v>
      </c>
      <c r="B177" s="12" t="s">
        <v>226</v>
      </c>
      <c r="C177" s="25">
        <f>'25.05.2017-руб'!B36*6.2+2</f>
        <v>4900</v>
      </c>
      <c r="D177" s="116">
        <v>550</v>
      </c>
    </row>
    <row r="178" spans="1:5" ht="15" thickBot="1">
      <c r="A178" s="35" t="s">
        <v>227</v>
      </c>
      <c r="B178" s="20" t="s">
        <v>228</v>
      </c>
      <c r="C178" s="34">
        <f>'25.05.2017-руб'!B37*6.2</f>
        <v>4650</v>
      </c>
      <c r="D178" s="117">
        <v>500</v>
      </c>
    </row>
    <row r="179" spans="1:5" ht="15" thickBot="1">
      <c r="A179" s="36"/>
      <c r="B179" s="30" t="s">
        <v>229</v>
      </c>
      <c r="C179" s="38"/>
      <c r="D179" s="6"/>
    </row>
    <row r="180" spans="1:5">
      <c r="A180" s="121" t="s">
        <v>725</v>
      </c>
      <c r="B180" s="152" t="s">
        <v>726</v>
      </c>
      <c r="C180" s="115">
        <v>8000</v>
      </c>
      <c r="D180" s="123">
        <v>800</v>
      </c>
    </row>
    <row r="181" spans="1:5">
      <c r="A181" s="44" t="s">
        <v>230</v>
      </c>
      <c r="B181" s="150" t="s">
        <v>231</v>
      </c>
      <c r="C181" s="149">
        <f>C176</f>
        <v>3040</v>
      </c>
      <c r="D181" s="146">
        <v>300</v>
      </c>
    </row>
    <row r="182" spans="1:5">
      <c r="A182" s="15" t="s">
        <v>232</v>
      </c>
      <c r="B182" s="151" t="s">
        <v>233</v>
      </c>
      <c r="C182" s="127">
        <f>'25.05.2017-руб'!B13*6.2+2</f>
        <v>2420</v>
      </c>
      <c r="D182" s="146">
        <v>270</v>
      </c>
    </row>
    <row r="183" spans="1:5">
      <c r="A183" s="104" t="s">
        <v>234</v>
      </c>
      <c r="B183" s="131" t="s">
        <v>235</v>
      </c>
      <c r="C183" s="127">
        <f>'25.05.2017-руб'!B16*6.2+2</f>
        <v>6140</v>
      </c>
      <c r="D183" s="116">
        <v>700</v>
      </c>
    </row>
    <row r="184" spans="1:5">
      <c r="A184" s="11" t="s">
        <v>214</v>
      </c>
      <c r="B184" s="131" t="s">
        <v>236</v>
      </c>
      <c r="C184" s="127">
        <f>C171</f>
        <v>6820</v>
      </c>
      <c r="D184" s="116">
        <v>700</v>
      </c>
    </row>
    <row r="185" spans="1:5">
      <c r="A185" s="11" t="s">
        <v>237</v>
      </c>
      <c r="B185" s="131" t="s">
        <v>238</v>
      </c>
      <c r="C185" s="127">
        <f>C172</f>
        <v>3660</v>
      </c>
      <c r="D185" s="116">
        <v>350</v>
      </c>
    </row>
    <row r="186" spans="1:5">
      <c r="A186" s="11" t="s">
        <v>239</v>
      </c>
      <c r="B186" s="131" t="s">
        <v>240</v>
      </c>
      <c r="C186" s="127">
        <f>'25.05.2017-руб'!B38*6.2+4</f>
        <v>2670</v>
      </c>
      <c r="D186" s="116">
        <v>290</v>
      </c>
    </row>
    <row r="187" spans="1:5">
      <c r="A187" s="104" t="s">
        <v>241</v>
      </c>
      <c r="B187" s="131" t="s">
        <v>242</v>
      </c>
      <c r="C187" s="127">
        <f>'25.05.2017-руб'!B32*6.2+2</f>
        <v>8000</v>
      </c>
      <c r="D187" s="116">
        <v>700</v>
      </c>
    </row>
    <row r="188" spans="1:5" ht="15" thickBot="1">
      <c r="A188" s="105" t="s">
        <v>243</v>
      </c>
      <c r="B188" s="133" t="s">
        <v>244</v>
      </c>
      <c r="C188" s="128">
        <f>990*6.2+2</f>
        <v>6140</v>
      </c>
      <c r="D188" s="117">
        <v>650</v>
      </c>
    </row>
    <row r="189" spans="1:5" ht="15" thickBot="1">
      <c r="A189" s="18"/>
      <c r="B189" s="18"/>
      <c r="C189" s="23"/>
      <c r="D189" s="27"/>
      <c r="E189" s="155"/>
    </row>
    <row r="190" spans="1:5" ht="15" thickBot="1">
      <c r="A190" s="28" t="s">
        <v>0</v>
      </c>
      <c r="B190" s="29" t="s">
        <v>1</v>
      </c>
      <c r="C190" s="29" t="s">
        <v>2</v>
      </c>
      <c r="D190" s="31" t="s">
        <v>3</v>
      </c>
    </row>
    <row r="191" spans="1:5" ht="15" thickBot="1">
      <c r="A191" s="93"/>
      <c r="B191" s="90" t="s">
        <v>245</v>
      </c>
      <c r="C191" s="32"/>
      <c r="D191" s="91"/>
    </row>
    <row r="192" spans="1:5">
      <c r="A192" s="103" t="s">
        <v>246</v>
      </c>
      <c r="B192" s="8" t="s">
        <v>247</v>
      </c>
      <c r="C192" s="24">
        <f>'25.05.2017-руб'!B114*6.2</f>
        <v>4030</v>
      </c>
      <c r="D192" s="123">
        <v>450</v>
      </c>
    </row>
    <row r="193" spans="1:4">
      <c r="A193" s="33" t="s">
        <v>248</v>
      </c>
      <c r="B193" s="12" t="s">
        <v>247</v>
      </c>
      <c r="C193" s="25">
        <f>'25.05.2017-руб'!B115*6.2+2</f>
        <v>3040</v>
      </c>
      <c r="D193" s="116">
        <v>360</v>
      </c>
    </row>
    <row r="194" spans="1:4">
      <c r="A194" s="33" t="s">
        <v>249</v>
      </c>
      <c r="B194" s="141" t="s">
        <v>247</v>
      </c>
      <c r="C194" s="142">
        <v>3720</v>
      </c>
      <c r="D194" s="143">
        <v>420</v>
      </c>
    </row>
    <row r="195" spans="1:4" ht="15" thickBot="1">
      <c r="A195" s="35" t="s">
        <v>250</v>
      </c>
      <c r="B195" s="20" t="s">
        <v>251</v>
      </c>
      <c r="C195" s="34">
        <f>'25.05.2017-руб'!B112*6.2</f>
        <v>4650</v>
      </c>
      <c r="D195" s="117">
        <v>500</v>
      </c>
    </row>
    <row r="196" spans="1:4" ht="15" thickBot="1">
      <c r="A196" s="112"/>
      <c r="B196" s="137" t="s">
        <v>690</v>
      </c>
      <c r="C196" s="32"/>
      <c r="D196" s="91"/>
    </row>
    <row r="197" spans="1:4">
      <c r="A197" s="7" t="s">
        <v>691</v>
      </c>
      <c r="B197" s="8" t="s">
        <v>692</v>
      </c>
      <c r="C197" s="24">
        <f>1150*6.2</f>
        <v>7130</v>
      </c>
      <c r="D197" s="123">
        <v>500</v>
      </c>
    </row>
    <row r="198" spans="1:4">
      <c r="A198" s="11" t="s">
        <v>693</v>
      </c>
      <c r="B198" s="12" t="s">
        <v>696</v>
      </c>
      <c r="C198" s="25">
        <f>1100*6.2</f>
        <v>6820</v>
      </c>
      <c r="D198" s="116">
        <v>500</v>
      </c>
    </row>
    <row r="199" spans="1:4">
      <c r="A199" s="11" t="s">
        <v>694</v>
      </c>
      <c r="B199" s="12" t="s">
        <v>697</v>
      </c>
      <c r="C199" s="25">
        <f>1100*6.2</f>
        <v>6820</v>
      </c>
      <c r="D199" s="116">
        <v>500</v>
      </c>
    </row>
    <row r="200" spans="1:4" ht="15" thickBot="1">
      <c r="A200" s="19" t="s">
        <v>695</v>
      </c>
      <c r="B200" s="20" t="s">
        <v>698</v>
      </c>
      <c r="C200" s="34">
        <f>1100*6.2</f>
        <v>6820</v>
      </c>
      <c r="D200" s="117">
        <v>500</v>
      </c>
    </row>
    <row r="201" spans="1:4" ht="15" thickBot="1">
      <c r="A201" s="135"/>
      <c r="B201" s="39" t="s">
        <v>252</v>
      </c>
      <c r="C201" s="23"/>
      <c r="D201" s="136"/>
    </row>
    <row r="202" spans="1:4">
      <c r="A202" s="7" t="s">
        <v>253</v>
      </c>
      <c r="B202" s="8" t="s">
        <v>254</v>
      </c>
      <c r="C202" s="24">
        <f>'23.03.2017-руб'!B121*6.2</f>
        <v>3100</v>
      </c>
      <c r="D202" s="123">
        <v>350</v>
      </c>
    </row>
    <row r="203" spans="1:4">
      <c r="A203" s="11" t="s">
        <v>255</v>
      </c>
      <c r="B203" s="12" t="s">
        <v>256</v>
      </c>
      <c r="C203" s="25">
        <f>'23.03.2017-руб'!B122*6.2</f>
        <v>3720</v>
      </c>
      <c r="D203" s="116">
        <v>400</v>
      </c>
    </row>
    <row r="204" spans="1:4">
      <c r="A204" s="11" t="s">
        <v>257</v>
      </c>
      <c r="B204" s="12" t="s">
        <v>258</v>
      </c>
      <c r="C204" s="25">
        <f>'23.03.2017-руб'!B123*6.2</f>
        <v>4030</v>
      </c>
      <c r="D204" s="116">
        <v>400</v>
      </c>
    </row>
    <row r="205" spans="1:4">
      <c r="A205" s="11" t="s">
        <v>259</v>
      </c>
      <c r="B205" s="12" t="s">
        <v>260</v>
      </c>
      <c r="C205" s="25">
        <f>'23.03.2017-руб'!B124*6.2</f>
        <v>2790</v>
      </c>
      <c r="D205" s="116">
        <v>300</v>
      </c>
    </row>
    <row r="206" spans="1:4">
      <c r="A206" s="11" t="s">
        <v>261</v>
      </c>
      <c r="B206" s="12" t="s">
        <v>262</v>
      </c>
      <c r="C206" s="25">
        <f>C202</f>
        <v>3100</v>
      </c>
      <c r="D206" s="116">
        <v>350</v>
      </c>
    </row>
    <row r="207" spans="1:4">
      <c r="A207" s="11" t="s">
        <v>263</v>
      </c>
      <c r="B207" s="12" t="s">
        <v>264</v>
      </c>
      <c r="C207" s="25">
        <f>C202</f>
        <v>3100</v>
      </c>
      <c r="D207" s="116">
        <v>350</v>
      </c>
    </row>
    <row r="208" spans="1:4">
      <c r="A208" s="11" t="s">
        <v>265</v>
      </c>
      <c r="B208" s="12" t="s">
        <v>266</v>
      </c>
      <c r="C208" s="25">
        <f>C205</f>
        <v>2790</v>
      </c>
      <c r="D208" s="116">
        <v>300</v>
      </c>
    </row>
    <row r="209" spans="1:4">
      <c r="A209" s="104" t="s">
        <v>267</v>
      </c>
      <c r="B209" s="12" t="s">
        <v>268</v>
      </c>
      <c r="C209" s="25">
        <f>'23.03.2017-руб'!B128*6.2</f>
        <v>3410</v>
      </c>
      <c r="D209" s="116">
        <v>350</v>
      </c>
    </row>
    <row r="210" spans="1:4">
      <c r="A210" s="104" t="s">
        <v>269</v>
      </c>
      <c r="B210" s="12" t="s">
        <v>270</v>
      </c>
      <c r="C210" s="25">
        <f>'23.03.2017-руб'!B129*6.2</f>
        <v>2480</v>
      </c>
      <c r="D210" s="116">
        <v>270</v>
      </c>
    </row>
    <row r="211" spans="1:4">
      <c r="A211" s="104" t="s">
        <v>271</v>
      </c>
      <c r="B211" s="12" t="s">
        <v>272</v>
      </c>
      <c r="C211" s="25">
        <f>500*6.2</f>
        <v>3100</v>
      </c>
      <c r="D211" s="116">
        <v>350</v>
      </c>
    </row>
    <row r="212" spans="1:4">
      <c r="A212" s="104" t="s">
        <v>273</v>
      </c>
      <c r="B212" s="12" t="s">
        <v>274</v>
      </c>
      <c r="C212" s="25">
        <f>C202</f>
        <v>3100</v>
      </c>
      <c r="D212" s="116">
        <v>300</v>
      </c>
    </row>
    <row r="213" spans="1:4">
      <c r="A213" s="104" t="s">
        <v>275</v>
      </c>
      <c r="B213" s="12" t="s">
        <v>276</v>
      </c>
      <c r="C213" s="25">
        <f>C202</f>
        <v>3100</v>
      </c>
      <c r="D213" s="116">
        <v>300</v>
      </c>
    </row>
    <row r="214" spans="1:4">
      <c r="A214" s="11" t="s">
        <v>277</v>
      </c>
      <c r="B214" s="12"/>
      <c r="C214" s="25">
        <f>C205</f>
        <v>2790</v>
      </c>
      <c r="D214" s="116">
        <v>250</v>
      </c>
    </row>
    <row r="215" spans="1:4">
      <c r="A215" s="11" t="s">
        <v>278</v>
      </c>
      <c r="B215" s="12"/>
      <c r="C215" s="25">
        <f>C205</f>
        <v>2790</v>
      </c>
      <c r="D215" s="116">
        <v>250</v>
      </c>
    </row>
    <row r="216" spans="1:4">
      <c r="A216" s="11" t="s">
        <v>279</v>
      </c>
      <c r="B216" s="12"/>
      <c r="C216" s="25">
        <f>C209</f>
        <v>3410</v>
      </c>
      <c r="D216" s="116">
        <v>350</v>
      </c>
    </row>
    <row r="217" spans="1:4" ht="15" thickBot="1">
      <c r="A217" s="19" t="s">
        <v>280</v>
      </c>
      <c r="B217" s="20"/>
      <c r="C217" s="34">
        <f>'23.03.2017-руб'!B138*6.2+2</f>
        <v>3040</v>
      </c>
      <c r="D217" s="117">
        <v>300</v>
      </c>
    </row>
    <row r="218" spans="1:4" ht="15" thickBot="1">
      <c r="A218" s="93"/>
      <c r="B218" s="90" t="s">
        <v>281</v>
      </c>
      <c r="C218" s="32"/>
      <c r="D218" s="91"/>
    </row>
    <row r="219" spans="1:4">
      <c r="A219" s="121" t="s">
        <v>672</v>
      </c>
      <c r="B219" s="124" t="s">
        <v>673</v>
      </c>
      <c r="C219" s="115">
        <f>'25.05.2017-руб'!B117*6.2+2</f>
        <v>24740</v>
      </c>
      <c r="D219" s="123">
        <v>2000</v>
      </c>
    </row>
    <row r="220" spans="1:4">
      <c r="A220" s="130" t="s">
        <v>675</v>
      </c>
      <c r="B220" s="131" t="s">
        <v>673</v>
      </c>
      <c r="C220" s="127">
        <f>'25.05.2017-руб'!B332*6.2+2</f>
        <v>11100</v>
      </c>
      <c r="D220" s="116">
        <v>1000</v>
      </c>
    </row>
    <row r="221" spans="1:4">
      <c r="A221" s="130" t="s">
        <v>674</v>
      </c>
      <c r="B221" s="131" t="s">
        <v>673</v>
      </c>
      <c r="C221" s="127">
        <f>'25.05.2017-руб'!B331*6.2+2</f>
        <v>9860</v>
      </c>
      <c r="D221" s="116">
        <v>900</v>
      </c>
    </row>
    <row r="222" spans="1:4" ht="15" thickBot="1">
      <c r="A222" s="132" t="s">
        <v>676</v>
      </c>
      <c r="B222" s="133" t="s">
        <v>673</v>
      </c>
      <c r="C222" s="128">
        <f>'25.05.2017-руб'!B333*6.2+2</f>
        <v>8620</v>
      </c>
      <c r="D222" s="117">
        <v>800</v>
      </c>
    </row>
    <row r="223" spans="1:4" ht="15" thickBot="1">
      <c r="A223" s="122"/>
      <c r="B223" s="5" t="s">
        <v>282</v>
      </c>
      <c r="C223" s="32"/>
      <c r="D223" s="6"/>
    </row>
    <row r="224" spans="1:4">
      <c r="A224" s="15" t="s">
        <v>283</v>
      </c>
      <c r="B224" s="16" t="s">
        <v>284</v>
      </c>
      <c r="C224" s="9">
        <f>'23.03.2017-руб'!B99*6.2</f>
        <v>2170</v>
      </c>
      <c r="D224" s="17">
        <v>200</v>
      </c>
    </row>
    <row r="225" spans="1:4">
      <c r="A225" s="104" t="s">
        <v>285</v>
      </c>
      <c r="B225" s="12" t="s">
        <v>284</v>
      </c>
      <c r="C225" s="13">
        <f>C224</f>
        <v>2170</v>
      </c>
      <c r="D225" s="14">
        <v>200</v>
      </c>
    </row>
    <row r="226" spans="1:4">
      <c r="A226" s="104" t="s">
        <v>286</v>
      </c>
      <c r="B226" s="12" t="s">
        <v>287</v>
      </c>
      <c r="C226" s="13">
        <f>C224</f>
        <v>2170</v>
      </c>
      <c r="D226" s="14">
        <v>200</v>
      </c>
    </row>
    <row r="227" spans="1:4">
      <c r="A227" s="104" t="s">
        <v>288</v>
      </c>
      <c r="B227" s="12" t="s">
        <v>287</v>
      </c>
      <c r="C227" s="13">
        <f>C224</f>
        <v>2170</v>
      </c>
      <c r="D227" s="14">
        <v>200</v>
      </c>
    </row>
    <row r="228" spans="1:4" ht="15" thickBot="1">
      <c r="A228" s="105" t="s">
        <v>289</v>
      </c>
      <c r="B228" s="20" t="s">
        <v>287</v>
      </c>
      <c r="C228" s="21">
        <f>C224</f>
        <v>2170</v>
      </c>
      <c r="D228" s="22">
        <v>200</v>
      </c>
    </row>
    <row r="229" spans="1:4" ht="15" thickBot="1">
      <c r="A229" s="4"/>
      <c r="B229" s="5" t="s">
        <v>290</v>
      </c>
      <c r="C229" s="32"/>
      <c r="D229" s="6"/>
    </row>
    <row r="230" spans="1:4">
      <c r="A230" s="15" t="s">
        <v>291</v>
      </c>
      <c r="B230" s="16" t="s">
        <v>292</v>
      </c>
      <c r="C230" s="24">
        <f>'25.05.2017-руб'!B189*6.2</f>
        <v>4030</v>
      </c>
      <c r="D230" s="123">
        <v>300</v>
      </c>
    </row>
    <row r="231" spans="1:4">
      <c r="A231" s="11" t="s">
        <v>293</v>
      </c>
      <c r="B231" s="12" t="s">
        <v>294</v>
      </c>
      <c r="C231" s="25">
        <f>'25.05.2017-руб'!B186*6.2</f>
        <v>3100</v>
      </c>
      <c r="D231" s="116">
        <v>200</v>
      </c>
    </row>
    <row r="232" spans="1:4">
      <c r="A232" s="11" t="s">
        <v>295</v>
      </c>
      <c r="B232" s="12" t="s">
        <v>296</v>
      </c>
      <c r="C232" s="25">
        <f>C230</f>
        <v>4030</v>
      </c>
      <c r="D232" s="116">
        <v>300</v>
      </c>
    </row>
    <row r="233" spans="1:4" ht="15" thickBot="1">
      <c r="A233" s="19" t="s">
        <v>297</v>
      </c>
      <c r="B233" s="20" t="s">
        <v>298</v>
      </c>
      <c r="C233" s="34">
        <f>'25.05.2017-руб'!B188*6.2</f>
        <v>2790</v>
      </c>
      <c r="D233" s="117">
        <v>260</v>
      </c>
    </row>
    <row r="234" spans="1:4" ht="15" thickBot="1">
      <c r="A234" s="4"/>
      <c r="B234" s="5" t="s">
        <v>299</v>
      </c>
      <c r="C234" s="38"/>
      <c r="D234" s="6"/>
    </row>
    <row r="235" spans="1:4">
      <c r="A235" s="108" t="s">
        <v>300</v>
      </c>
      <c r="B235" s="16" t="s">
        <v>301</v>
      </c>
      <c r="C235" s="109">
        <f>'25.05.2017-руб'!B96*6.2</f>
        <v>2170</v>
      </c>
      <c r="D235" s="123">
        <v>200</v>
      </c>
    </row>
    <row r="236" spans="1:4">
      <c r="A236" s="104" t="s">
        <v>302</v>
      </c>
      <c r="B236" s="12" t="s">
        <v>303</v>
      </c>
      <c r="C236" s="25">
        <f>250*6.2</f>
        <v>1550</v>
      </c>
      <c r="D236" s="116">
        <v>150</v>
      </c>
    </row>
    <row r="237" spans="1:4">
      <c r="A237" s="104" t="s">
        <v>304</v>
      </c>
      <c r="B237" s="12" t="s">
        <v>305</v>
      </c>
      <c r="C237" s="25">
        <f>C236</f>
        <v>1550</v>
      </c>
      <c r="D237" s="116">
        <v>150</v>
      </c>
    </row>
    <row r="238" spans="1:4" ht="15" thickBot="1">
      <c r="A238" s="105" t="s">
        <v>306</v>
      </c>
      <c r="B238" s="20" t="s">
        <v>307</v>
      </c>
      <c r="C238" s="34">
        <f>C235</f>
        <v>2170</v>
      </c>
      <c r="D238" s="117">
        <v>200</v>
      </c>
    </row>
    <row r="239" spans="1:4" ht="15" thickBot="1">
      <c r="A239" s="112"/>
      <c r="B239" s="90" t="s">
        <v>158</v>
      </c>
      <c r="C239" s="32"/>
      <c r="D239" s="91"/>
    </row>
    <row r="240" spans="1:4">
      <c r="A240" s="7" t="s">
        <v>159</v>
      </c>
      <c r="B240" s="92" t="s">
        <v>160</v>
      </c>
      <c r="C240" s="24">
        <f>'25.05.2017-руб'!B289*6.2</f>
        <v>1240</v>
      </c>
      <c r="D240" s="123"/>
    </row>
    <row r="241" spans="1:4">
      <c r="A241" s="11" t="s">
        <v>161</v>
      </c>
      <c r="B241" s="37" t="s">
        <v>160</v>
      </c>
      <c r="C241" s="25">
        <f>'25.05.2017-руб'!B288*6.2</f>
        <v>620</v>
      </c>
      <c r="D241" s="116"/>
    </row>
    <row r="242" spans="1:4">
      <c r="A242" s="11" t="s">
        <v>162</v>
      </c>
      <c r="B242" s="12" t="s">
        <v>160</v>
      </c>
      <c r="C242" s="25">
        <f>'25.05.2017-руб'!B222*6.2</f>
        <v>930</v>
      </c>
      <c r="D242" s="116"/>
    </row>
    <row r="243" spans="1:4">
      <c r="A243" s="11" t="s">
        <v>163</v>
      </c>
      <c r="B243" s="12" t="s">
        <v>164</v>
      </c>
      <c r="C243" s="25">
        <f>'25.05.2017-руб'!B228*6.2+3</f>
        <v>375</v>
      </c>
      <c r="D243" s="116"/>
    </row>
    <row r="244" spans="1:4">
      <c r="A244" s="11" t="s">
        <v>679</v>
      </c>
      <c r="B244" s="12" t="s">
        <v>160</v>
      </c>
      <c r="C244" s="25">
        <f>'25.05.2017-руб'!B334*6.2+2</f>
        <v>405</v>
      </c>
      <c r="D244" s="116"/>
    </row>
    <row r="245" spans="1:4">
      <c r="A245" s="11" t="s">
        <v>680</v>
      </c>
      <c r="B245" s="12" t="s">
        <v>160</v>
      </c>
      <c r="C245" s="25">
        <f>'25.05.2017-руб'!B335*6.2+2</f>
        <v>405</v>
      </c>
      <c r="D245" s="116"/>
    </row>
    <row r="246" spans="1:4">
      <c r="A246" s="11" t="s">
        <v>689</v>
      </c>
      <c r="B246" s="12" t="s">
        <v>164</v>
      </c>
      <c r="C246" s="25">
        <f>50*6.2</f>
        <v>310</v>
      </c>
      <c r="D246" s="116"/>
    </row>
    <row r="247" spans="1:4">
      <c r="A247" s="11" t="s">
        <v>165</v>
      </c>
      <c r="B247" s="12" t="s">
        <v>164</v>
      </c>
      <c r="C247" s="25">
        <f>C246</f>
        <v>310</v>
      </c>
      <c r="D247" s="116"/>
    </row>
    <row r="248" spans="1:4">
      <c r="A248" s="11" t="s">
        <v>166</v>
      </c>
      <c r="B248" s="12" t="s">
        <v>164</v>
      </c>
      <c r="C248" s="25">
        <f>C246</f>
        <v>310</v>
      </c>
      <c r="D248" s="116"/>
    </row>
    <row r="249" spans="1:4">
      <c r="A249" s="11" t="s">
        <v>167</v>
      </c>
      <c r="B249" s="12" t="s">
        <v>164</v>
      </c>
      <c r="C249" s="25">
        <f>C246</f>
        <v>310</v>
      </c>
      <c r="D249" s="144"/>
    </row>
    <row r="250" spans="1:4">
      <c r="A250" s="11" t="s">
        <v>168</v>
      </c>
      <c r="B250" s="12" t="s">
        <v>164</v>
      </c>
      <c r="C250" s="25">
        <f>'25.05.2017-руб'!B230*6.2</f>
        <v>620</v>
      </c>
      <c r="D250" s="144"/>
    </row>
    <row r="251" spans="1:4" ht="15" thickBot="1">
      <c r="A251" s="19" t="s">
        <v>169</v>
      </c>
      <c r="B251" s="20" t="s">
        <v>164</v>
      </c>
      <c r="C251" s="34">
        <f>'25.05.2017-руб'!B229*6.2</f>
        <v>1860</v>
      </c>
      <c r="D251" s="145"/>
    </row>
  </sheetData>
  <mergeCells count="3">
    <mergeCell ref="C3:D3"/>
    <mergeCell ref="C2:D2"/>
    <mergeCell ref="C1:D1"/>
  </mergeCells>
  <hyperlinks>
    <hyperlink ref="A3" r:id="rId1"/>
  </hyperlinks>
  <printOptions horizontalCentered="1" verticalCentered="1"/>
  <pageMargins left="0.51181102362204722" right="0.51181102362204722" top="0.35433070866141736" bottom="0.35433070866141736" header="0" footer="0"/>
  <pageSetup paperSize="9" scale="89" fitToHeight="4" orientation="portrait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5"/>
  <sheetViews>
    <sheetView topLeftCell="A140" workbookViewId="0">
      <selection activeCell="H117" sqref="H117"/>
    </sheetView>
  </sheetViews>
  <sheetFormatPr defaultRowHeight="14.25"/>
  <cols>
    <col min="1" max="1" width="20.625" bestFit="1" customWidth="1"/>
    <col min="2" max="2" width="11.375" bestFit="1" customWidth="1"/>
    <col min="3" max="3" width="11.25" bestFit="1" customWidth="1"/>
    <col min="4" max="4" width="11.375" bestFit="1" customWidth="1"/>
  </cols>
  <sheetData>
    <row r="1" spans="1:4" ht="25.5">
      <c r="A1" s="47" t="s">
        <v>308</v>
      </c>
      <c r="B1" s="99" t="s">
        <v>309</v>
      </c>
      <c r="C1" s="99" t="s">
        <v>310</v>
      </c>
      <c r="D1" s="99" t="s">
        <v>311</v>
      </c>
    </row>
    <row r="2" spans="1:4" ht="15">
      <c r="A2" s="48" t="s">
        <v>312</v>
      </c>
      <c r="B2" s="100"/>
      <c r="C2" s="100"/>
      <c r="D2" s="100"/>
    </row>
    <row r="3" spans="1:4" ht="42.75">
      <c r="A3" s="49" t="s">
        <v>313</v>
      </c>
      <c r="B3" s="98"/>
      <c r="C3" s="98"/>
      <c r="D3" s="98"/>
    </row>
    <row r="4" spans="1:4" ht="28.5">
      <c r="A4" s="50" t="s">
        <v>314</v>
      </c>
      <c r="B4" s="51">
        <v>590</v>
      </c>
      <c r="C4" s="53">
        <v>400</v>
      </c>
      <c r="D4" s="51">
        <v>767</v>
      </c>
    </row>
    <row r="5" spans="1:4" ht="28.5">
      <c r="A5" s="54" t="s">
        <v>316</v>
      </c>
      <c r="B5" s="55">
        <v>590</v>
      </c>
      <c r="C5" s="57">
        <v>400</v>
      </c>
      <c r="D5" s="55">
        <v>767</v>
      </c>
    </row>
    <row r="6" spans="1:4">
      <c r="A6" s="54" t="s">
        <v>317</v>
      </c>
      <c r="B6" s="55">
        <v>490</v>
      </c>
      <c r="C6" s="57">
        <v>300</v>
      </c>
      <c r="D6" s="55">
        <v>637</v>
      </c>
    </row>
    <row r="7" spans="1:4" ht="28.5">
      <c r="A7" s="50" t="s">
        <v>318</v>
      </c>
      <c r="B7" s="51">
        <v>590</v>
      </c>
      <c r="C7" s="53">
        <v>400</v>
      </c>
      <c r="D7" s="51">
        <v>767</v>
      </c>
    </row>
    <row r="8" spans="1:4" ht="28.5">
      <c r="A8" s="50" t="s">
        <v>319</v>
      </c>
      <c r="B8" s="51">
        <v>550</v>
      </c>
      <c r="C8" s="53">
        <v>350</v>
      </c>
      <c r="D8" s="51">
        <v>715</v>
      </c>
    </row>
    <row r="9" spans="1:4" ht="28.5">
      <c r="A9" s="50" t="s">
        <v>320</v>
      </c>
      <c r="B9" s="55">
        <v>590</v>
      </c>
      <c r="C9" s="57">
        <v>400</v>
      </c>
      <c r="D9" s="55">
        <v>767</v>
      </c>
    </row>
    <row r="10" spans="1:4" ht="28.5">
      <c r="A10" s="50" t="s">
        <v>321</v>
      </c>
      <c r="B10" s="51">
        <v>590</v>
      </c>
      <c r="C10" s="53">
        <v>400</v>
      </c>
      <c r="D10" s="51">
        <v>767</v>
      </c>
    </row>
    <row r="11" spans="1:4" ht="28.5">
      <c r="A11" s="54" t="s">
        <v>322</v>
      </c>
      <c r="B11" s="55">
        <v>490</v>
      </c>
      <c r="C11" s="57">
        <v>350</v>
      </c>
      <c r="D11" s="55">
        <v>637</v>
      </c>
    </row>
    <row r="12" spans="1:4" ht="28.5">
      <c r="A12" s="50" t="s">
        <v>323</v>
      </c>
      <c r="B12" s="58">
        <v>1500</v>
      </c>
      <c r="C12" s="53">
        <v>1000</v>
      </c>
      <c r="D12" s="58">
        <v>1950</v>
      </c>
    </row>
    <row r="13" spans="1:4" ht="28.5">
      <c r="A13" s="54" t="s">
        <v>324</v>
      </c>
      <c r="B13" s="51">
        <v>390</v>
      </c>
      <c r="C13" s="53">
        <v>270</v>
      </c>
      <c r="D13" s="51">
        <v>507</v>
      </c>
    </row>
    <row r="14" spans="1:4">
      <c r="A14" s="50" t="s">
        <v>325</v>
      </c>
      <c r="B14" s="51">
        <v>490</v>
      </c>
      <c r="C14" s="53">
        <v>360</v>
      </c>
      <c r="D14" s="51">
        <v>637</v>
      </c>
    </row>
    <row r="15" spans="1:4">
      <c r="A15" s="50" t="s">
        <v>326</v>
      </c>
      <c r="B15" s="51">
        <v>590</v>
      </c>
      <c r="C15" s="53">
        <v>400</v>
      </c>
      <c r="D15" s="51">
        <v>767</v>
      </c>
    </row>
    <row r="16" spans="1:4" ht="28.5">
      <c r="A16" s="50" t="s">
        <v>665</v>
      </c>
      <c r="B16" s="51">
        <v>990</v>
      </c>
      <c r="C16" s="53">
        <v>700</v>
      </c>
      <c r="D16" s="58">
        <v>1287</v>
      </c>
    </row>
    <row r="17" spans="1:4">
      <c r="A17" s="59" t="s">
        <v>328</v>
      </c>
      <c r="B17" s="55">
        <v>990</v>
      </c>
      <c r="C17" s="57">
        <v>700</v>
      </c>
      <c r="D17" s="60">
        <v>1287</v>
      </c>
    </row>
    <row r="18" spans="1:4">
      <c r="A18" s="59" t="s">
        <v>329</v>
      </c>
      <c r="B18" s="55">
        <v>990</v>
      </c>
      <c r="C18" s="57">
        <v>700</v>
      </c>
      <c r="D18" s="60">
        <v>1287</v>
      </c>
    </row>
    <row r="19" spans="1:4">
      <c r="A19" s="50" t="s">
        <v>330</v>
      </c>
      <c r="B19" s="51">
        <v>990</v>
      </c>
      <c r="C19" s="53">
        <v>700</v>
      </c>
      <c r="D19" s="58">
        <v>1287</v>
      </c>
    </row>
    <row r="20" spans="1:4" ht="28.5">
      <c r="A20" s="50" t="s">
        <v>331</v>
      </c>
      <c r="B20" s="51">
        <v>1100</v>
      </c>
      <c r="C20" s="53">
        <v>700</v>
      </c>
      <c r="D20" s="58">
        <v>1430</v>
      </c>
    </row>
    <row r="21" spans="1:4" ht="28.5">
      <c r="A21" s="50" t="s">
        <v>332</v>
      </c>
      <c r="B21" s="51">
        <v>690</v>
      </c>
      <c r="C21" s="53">
        <v>450</v>
      </c>
      <c r="D21" s="51">
        <v>897</v>
      </c>
    </row>
    <row r="22" spans="1:4" ht="28.5">
      <c r="A22" s="50" t="s">
        <v>333</v>
      </c>
      <c r="B22" s="58">
        <v>1100</v>
      </c>
      <c r="C22" s="53">
        <v>700</v>
      </c>
      <c r="D22" s="58">
        <v>1430</v>
      </c>
    </row>
    <row r="23" spans="1:4" ht="28.5">
      <c r="A23" s="50" t="s">
        <v>334</v>
      </c>
      <c r="B23" s="51">
        <v>590</v>
      </c>
      <c r="C23" s="53">
        <v>400</v>
      </c>
      <c r="D23" s="51">
        <v>767</v>
      </c>
    </row>
    <row r="24" spans="1:4">
      <c r="A24" s="50" t="s">
        <v>335</v>
      </c>
      <c r="B24" s="51">
        <v>1490</v>
      </c>
      <c r="C24" s="53">
        <v>950</v>
      </c>
      <c r="D24" s="51">
        <v>1937</v>
      </c>
    </row>
    <row r="25" spans="1:4">
      <c r="A25" s="54" t="s">
        <v>336</v>
      </c>
      <c r="B25" s="55">
        <v>690</v>
      </c>
      <c r="C25" s="57">
        <v>450</v>
      </c>
      <c r="D25" s="55">
        <v>897</v>
      </c>
    </row>
    <row r="26" spans="1:4" ht="28.5">
      <c r="A26" s="54" t="s">
        <v>337</v>
      </c>
      <c r="B26" s="51">
        <v>590</v>
      </c>
      <c r="C26" s="53">
        <v>350</v>
      </c>
      <c r="D26" s="51">
        <v>767</v>
      </c>
    </row>
    <row r="27" spans="1:4">
      <c r="A27" s="50" t="s">
        <v>338</v>
      </c>
      <c r="B27" s="58">
        <v>2100</v>
      </c>
      <c r="C27" s="61">
        <v>1560</v>
      </c>
      <c r="D27" s="58">
        <v>2730</v>
      </c>
    </row>
    <row r="28" spans="1:4" ht="28.5">
      <c r="A28" s="50" t="s">
        <v>340</v>
      </c>
      <c r="B28" s="58">
        <v>3500</v>
      </c>
      <c r="C28" s="61">
        <v>2500</v>
      </c>
      <c r="D28" s="58">
        <v>4550</v>
      </c>
    </row>
    <row r="29" spans="1:4" ht="28.5">
      <c r="A29" s="50" t="s">
        <v>341</v>
      </c>
      <c r="B29" s="51">
        <v>490</v>
      </c>
      <c r="C29" s="53">
        <v>350</v>
      </c>
      <c r="D29" s="51">
        <v>637</v>
      </c>
    </row>
    <row r="30" spans="1:4" ht="28.5">
      <c r="A30" s="50" t="s">
        <v>342</v>
      </c>
      <c r="B30" s="51">
        <v>490</v>
      </c>
      <c r="C30" s="53">
        <v>350</v>
      </c>
      <c r="D30" s="51">
        <v>637</v>
      </c>
    </row>
    <row r="31" spans="1:4">
      <c r="A31" s="50" t="s">
        <v>343</v>
      </c>
      <c r="B31" s="51">
        <v>590</v>
      </c>
      <c r="C31" s="53">
        <v>400</v>
      </c>
      <c r="D31" s="51">
        <v>767</v>
      </c>
    </row>
    <row r="32" spans="1:4" ht="28.5">
      <c r="A32" s="50" t="s">
        <v>683</v>
      </c>
      <c r="B32" s="58">
        <v>1290</v>
      </c>
      <c r="C32" s="53">
        <v>700</v>
      </c>
      <c r="D32" s="58">
        <v>1677</v>
      </c>
    </row>
    <row r="33" spans="1:4" ht="28.5">
      <c r="A33" s="50" t="s">
        <v>345</v>
      </c>
      <c r="B33" s="51">
        <v>200</v>
      </c>
      <c r="C33" s="53">
        <v>110</v>
      </c>
      <c r="D33" s="51">
        <v>260</v>
      </c>
    </row>
    <row r="34" spans="1:4" ht="28.5">
      <c r="A34" s="50" t="s">
        <v>346</v>
      </c>
      <c r="B34" s="51">
        <v>950</v>
      </c>
      <c r="C34" s="53">
        <v>600</v>
      </c>
      <c r="D34" s="51">
        <v>1235</v>
      </c>
    </row>
    <row r="35" spans="1:4" ht="28.5">
      <c r="A35" s="54" t="s">
        <v>347</v>
      </c>
      <c r="B35" s="55">
        <v>690</v>
      </c>
      <c r="C35" s="57">
        <v>450</v>
      </c>
      <c r="D35" s="55">
        <v>897</v>
      </c>
    </row>
    <row r="36" spans="1:4" ht="28.5">
      <c r="A36" s="54" t="s">
        <v>348</v>
      </c>
      <c r="B36" s="51">
        <v>790</v>
      </c>
      <c r="C36" s="53">
        <v>550</v>
      </c>
      <c r="D36" s="51">
        <v>1027</v>
      </c>
    </row>
    <row r="37" spans="1:4" ht="28.5">
      <c r="A37" s="50" t="s">
        <v>349</v>
      </c>
      <c r="B37" s="51">
        <v>750</v>
      </c>
      <c r="C37" s="53">
        <v>500</v>
      </c>
      <c r="D37" s="51">
        <v>975</v>
      </c>
    </row>
    <row r="38" spans="1:4" ht="28.5">
      <c r="A38" s="54" t="s">
        <v>350</v>
      </c>
      <c r="B38" s="51">
        <v>430</v>
      </c>
      <c r="C38" s="53">
        <v>290</v>
      </c>
      <c r="D38" s="51">
        <v>559</v>
      </c>
    </row>
    <row r="39" spans="1:4" ht="28.5">
      <c r="A39" s="50" t="s">
        <v>351</v>
      </c>
      <c r="B39" s="58">
        <v>1100</v>
      </c>
      <c r="C39" s="53">
        <v>700</v>
      </c>
      <c r="D39" s="58">
        <v>1430</v>
      </c>
    </row>
    <row r="40" spans="1:4" ht="28.5">
      <c r="A40" s="49" t="s">
        <v>352</v>
      </c>
      <c r="B40" s="98"/>
      <c r="C40" s="98"/>
      <c r="D40" s="98"/>
    </row>
    <row r="41" spans="1:4">
      <c r="A41" s="62" t="s">
        <v>353</v>
      </c>
      <c r="B41" s="101"/>
      <c r="C41" s="101"/>
      <c r="D41" s="101"/>
    </row>
    <row r="42" spans="1:4" ht="28.5">
      <c r="A42" s="50" t="s">
        <v>354</v>
      </c>
      <c r="B42" s="58">
        <v>2000</v>
      </c>
      <c r="C42" s="53">
        <v>700</v>
      </c>
      <c r="D42" s="58">
        <v>2600</v>
      </c>
    </row>
    <row r="43" spans="1:4" ht="28.5">
      <c r="A43" s="50" t="s">
        <v>355</v>
      </c>
      <c r="B43" s="58">
        <v>1500</v>
      </c>
      <c r="C43" s="53">
        <v>700</v>
      </c>
      <c r="D43" s="58">
        <v>1950</v>
      </c>
    </row>
    <row r="44" spans="1:4" ht="28.5">
      <c r="A44" s="50" t="s">
        <v>356</v>
      </c>
      <c r="B44" s="58">
        <v>1500</v>
      </c>
      <c r="C44" s="53">
        <v>700</v>
      </c>
      <c r="D44" s="58">
        <v>1950</v>
      </c>
    </row>
    <row r="45" spans="1:4" ht="28.5">
      <c r="A45" s="50" t="s">
        <v>357</v>
      </c>
      <c r="B45" s="58">
        <v>1500</v>
      </c>
      <c r="C45" s="53">
        <v>700</v>
      </c>
      <c r="D45" s="58">
        <v>1950</v>
      </c>
    </row>
    <row r="46" spans="1:4" ht="28.5">
      <c r="A46" s="50" t="s">
        <v>358</v>
      </c>
      <c r="B46" s="58">
        <v>1500</v>
      </c>
      <c r="C46" s="53">
        <v>700</v>
      </c>
      <c r="D46" s="58">
        <v>1950</v>
      </c>
    </row>
    <row r="47" spans="1:4" ht="28.5">
      <c r="A47" s="50" t="s">
        <v>359</v>
      </c>
      <c r="B47" s="58">
        <f>B46</f>
        <v>1500</v>
      </c>
      <c r="C47" s="53">
        <f>C46</f>
        <v>700</v>
      </c>
      <c r="D47" s="58">
        <f>D46</f>
        <v>1950</v>
      </c>
    </row>
    <row r="48" spans="1:4" ht="28.5">
      <c r="A48" s="50" t="s">
        <v>360</v>
      </c>
      <c r="B48" s="58">
        <v>1500</v>
      </c>
      <c r="C48" s="53">
        <v>700</v>
      </c>
      <c r="D48" s="58">
        <v>1950</v>
      </c>
    </row>
    <row r="49" spans="1:4" ht="28.5">
      <c r="A49" s="50" t="s">
        <v>361</v>
      </c>
      <c r="B49" s="58">
        <v>1500</v>
      </c>
      <c r="C49" s="53">
        <v>700</v>
      </c>
      <c r="D49" s="58">
        <v>1950</v>
      </c>
    </row>
    <row r="50" spans="1:4" ht="28.5">
      <c r="A50" s="50" t="s">
        <v>362</v>
      </c>
      <c r="B50" s="58">
        <v>1500</v>
      </c>
      <c r="C50" s="53">
        <v>700</v>
      </c>
      <c r="D50" s="58">
        <v>1950</v>
      </c>
    </row>
    <row r="51" spans="1:4" ht="28.5">
      <c r="A51" s="50" t="s">
        <v>363</v>
      </c>
      <c r="B51" s="58">
        <v>1500</v>
      </c>
      <c r="C51" s="53">
        <v>700</v>
      </c>
      <c r="D51" s="58">
        <v>1950</v>
      </c>
    </row>
    <row r="52" spans="1:4" ht="28.5">
      <c r="A52" s="50" t="s">
        <v>364</v>
      </c>
      <c r="B52" s="58">
        <v>1500</v>
      </c>
      <c r="C52" s="53">
        <v>700</v>
      </c>
      <c r="D52" s="58">
        <v>1950</v>
      </c>
    </row>
    <row r="53" spans="1:4" ht="28.5">
      <c r="A53" s="50" t="s">
        <v>365</v>
      </c>
      <c r="B53" s="58">
        <v>1500</v>
      </c>
      <c r="C53" s="53">
        <v>700</v>
      </c>
      <c r="D53" s="58">
        <v>1950</v>
      </c>
    </row>
    <row r="54" spans="1:4" ht="28.5">
      <c r="A54" s="50" t="s">
        <v>366</v>
      </c>
      <c r="B54" s="58">
        <v>1500</v>
      </c>
      <c r="C54" s="53">
        <v>700</v>
      </c>
      <c r="D54" s="58">
        <v>1950</v>
      </c>
    </row>
    <row r="55" spans="1:4" ht="28.5">
      <c r="A55" s="50" t="s">
        <v>367</v>
      </c>
      <c r="B55" s="58">
        <v>1500</v>
      </c>
      <c r="C55" s="53">
        <v>700</v>
      </c>
      <c r="D55" s="58">
        <v>1950</v>
      </c>
    </row>
    <row r="56" spans="1:4" ht="28.5">
      <c r="A56" s="50" t="s">
        <v>368</v>
      </c>
      <c r="B56" s="58">
        <v>1500</v>
      </c>
      <c r="C56" s="53">
        <v>700</v>
      </c>
      <c r="D56" s="58">
        <v>1950</v>
      </c>
    </row>
    <row r="57" spans="1:4" ht="28.5">
      <c r="A57" s="50" t="s">
        <v>369</v>
      </c>
      <c r="B57" s="58">
        <v>1500</v>
      </c>
      <c r="C57" s="53">
        <v>700</v>
      </c>
      <c r="D57" s="58">
        <v>1950</v>
      </c>
    </row>
    <row r="58" spans="1:4" ht="28.5">
      <c r="A58" s="50" t="s">
        <v>370</v>
      </c>
      <c r="B58" s="58">
        <v>1500</v>
      </c>
      <c r="C58" s="53">
        <v>700</v>
      </c>
      <c r="D58" s="58">
        <v>1950</v>
      </c>
    </row>
    <row r="59" spans="1:4" ht="28.5">
      <c r="A59" s="50" t="s">
        <v>371</v>
      </c>
      <c r="B59" s="58">
        <v>1500</v>
      </c>
      <c r="C59" s="53">
        <v>700</v>
      </c>
      <c r="D59" s="58">
        <v>1950</v>
      </c>
    </row>
    <row r="60" spans="1:4" ht="28.5">
      <c r="A60" s="50" t="s">
        <v>372</v>
      </c>
      <c r="B60" s="58">
        <v>1500</v>
      </c>
      <c r="C60" s="53">
        <v>700</v>
      </c>
      <c r="D60" s="58">
        <v>1950</v>
      </c>
    </row>
    <row r="61" spans="1:4" ht="28.5">
      <c r="A61" s="50" t="s">
        <v>373</v>
      </c>
      <c r="B61" s="58">
        <v>1500</v>
      </c>
      <c r="C61" s="53">
        <v>700</v>
      </c>
      <c r="D61" s="58">
        <v>1950</v>
      </c>
    </row>
    <row r="62" spans="1:4" ht="28.5">
      <c r="A62" s="50" t="s">
        <v>374</v>
      </c>
      <c r="B62" s="58">
        <v>3300</v>
      </c>
      <c r="C62" s="61">
        <v>1800</v>
      </c>
      <c r="D62" s="58">
        <v>4290</v>
      </c>
    </row>
    <row r="63" spans="1:4">
      <c r="A63" s="62" t="s">
        <v>375</v>
      </c>
      <c r="B63" s="101"/>
      <c r="C63" s="101"/>
      <c r="D63" s="101"/>
    </row>
    <row r="64" spans="1:4" ht="28.5">
      <c r="A64" s="50" t="s">
        <v>376</v>
      </c>
      <c r="B64" s="58">
        <v>4400</v>
      </c>
      <c r="C64" s="61">
        <v>1850</v>
      </c>
      <c r="D64" s="58">
        <v>5720</v>
      </c>
    </row>
    <row r="65" spans="1:4" ht="28.5">
      <c r="A65" s="50" t="s">
        <v>377</v>
      </c>
      <c r="B65" s="58">
        <v>3300</v>
      </c>
      <c r="C65" s="61">
        <v>1850</v>
      </c>
      <c r="D65" s="58">
        <v>4290</v>
      </c>
    </row>
    <row r="66" spans="1:4" ht="28.5">
      <c r="A66" s="50" t="s">
        <v>378</v>
      </c>
      <c r="B66" s="58">
        <v>3300</v>
      </c>
      <c r="C66" s="61">
        <v>1850</v>
      </c>
      <c r="D66" s="58">
        <v>4290</v>
      </c>
    </row>
    <row r="67" spans="1:4" ht="28.5">
      <c r="A67" s="50" t="s">
        <v>379</v>
      </c>
      <c r="B67" s="58">
        <v>3300</v>
      </c>
      <c r="C67" s="61">
        <v>1850</v>
      </c>
      <c r="D67" s="58">
        <v>4290</v>
      </c>
    </row>
    <row r="68" spans="1:4" ht="28.5">
      <c r="A68" s="50" t="s">
        <v>380</v>
      </c>
      <c r="B68" s="58">
        <v>3300</v>
      </c>
      <c r="C68" s="61">
        <v>1850</v>
      </c>
      <c r="D68" s="58">
        <v>4290</v>
      </c>
    </row>
    <row r="69" spans="1:4" ht="28.5">
      <c r="A69" s="50" t="s">
        <v>381</v>
      </c>
      <c r="B69" s="58">
        <f>B68</f>
        <v>3300</v>
      </c>
      <c r="C69" s="61">
        <f>C68</f>
        <v>1850</v>
      </c>
      <c r="D69" s="58">
        <f>D68</f>
        <v>4290</v>
      </c>
    </row>
    <row r="70" spans="1:4" ht="28.5">
      <c r="A70" s="50" t="s">
        <v>382</v>
      </c>
      <c r="B70" s="58">
        <v>3300</v>
      </c>
      <c r="C70" s="61">
        <v>1850</v>
      </c>
      <c r="D70" s="58">
        <v>4290</v>
      </c>
    </row>
    <row r="71" spans="1:4" ht="28.5">
      <c r="A71" s="50" t="s">
        <v>383</v>
      </c>
      <c r="B71" s="58">
        <v>3300</v>
      </c>
      <c r="C71" s="61">
        <v>1850</v>
      </c>
      <c r="D71" s="58">
        <v>4290</v>
      </c>
    </row>
    <row r="72" spans="1:4" ht="28.5">
      <c r="A72" s="50" t="s">
        <v>384</v>
      </c>
      <c r="B72" s="58">
        <v>3300</v>
      </c>
      <c r="C72" s="61">
        <v>1850</v>
      </c>
      <c r="D72" s="58">
        <v>4290</v>
      </c>
    </row>
    <row r="73" spans="1:4" ht="28.5">
      <c r="A73" s="50" t="s">
        <v>385</v>
      </c>
      <c r="B73" s="58">
        <v>3300</v>
      </c>
      <c r="C73" s="61">
        <v>1850</v>
      </c>
      <c r="D73" s="58">
        <v>4290</v>
      </c>
    </row>
    <row r="74" spans="1:4" ht="28.5">
      <c r="A74" s="50" t="s">
        <v>386</v>
      </c>
      <c r="B74" s="58">
        <v>3300</v>
      </c>
      <c r="C74" s="61">
        <v>1850</v>
      </c>
      <c r="D74" s="58">
        <v>4290</v>
      </c>
    </row>
    <row r="75" spans="1:4" ht="28.5">
      <c r="A75" s="50" t="s">
        <v>387</v>
      </c>
      <c r="B75" s="58">
        <v>3300</v>
      </c>
      <c r="C75" s="61">
        <v>1850</v>
      </c>
      <c r="D75" s="58">
        <v>4290</v>
      </c>
    </row>
    <row r="76" spans="1:4" ht="28.5">
      <c r="A76" s="50" t="s">
        <v>388</v>
      </c>
      <c r="B76" s="58">
        <v>3300</v>
      </c>
      <c r="C76" s="61">
        <v>1850</v>
      </c>
      <c r="D76" s="58">
        <v>4290</v>
      </c>
    </row>
    <row r="77" spans="1:4" ht="28.5">
      <c r="A77" s="50" t="s">
        <v>389</v>
      </c>
      <c r="B77" s="58">
        <v>3300</v>
      </c>
      <c r="C77" s="61">
        <v>1850</v>
      </c>
      <c r="D77" s="58">
        <v>4290</v>
      </c>
    </row>
    <row r="78" spans="1:4" ht="28.5">
      <c r="A78" s="50" t="s">
        <v>390</v>
      </c>
      <c r="B78" s="58">
        <v>3300</v>
      </c>
      <c r="C78" s="61">
        <v>1850</v>
      </c>
      <c r="D78" s="58">
        <v>4290</v>
      </c>
    </row>
    <row r="79" spans="1:4" ht="28.5">
      <c r="A79" s="50" t="s">
        <v>391</v>
      </c>
      <c r="B79" s="58">
        <v>3300</v>
      </c>
      <c r="C79" s="61">
        <v>1850</v>
      </c>
      <c r="D79" s="58">
        <v>4290</v>
      </c>
    </row>
    <row r="80" spans="1:4" ht="28.5">
      <c r="A80" s="50" t="s">
        <v>392</v>
      </c>
      <c r="B80" s="58">
        <v>3300</v>
      </c>
      <c r="C80" s="61">
        <v>1850</v>
      </c>
      <c r="D80" s="58">
        <v>4290</v>
      </c>
    </row>
    <row r="81" spans="1:4" ht="28.5">
      <c r="A81" s="50" t="s">
        <v>393</v>
      </c>
      <c r="B81" s="58">
        <v>3300</v>
      </c>
      <c r="C81" s="61">
        <v>1850</v>
      </c>
      <c r="D81" s="58">
        <v>4290</v>
      </c>
    </row>
    <row r="82" spans="1:4" ht="28.5">
      <c r="A82" s="50" t="s">
        <v>394</v>
      </c>
      <c r="B82" s="58">
        <v>3300</v>
      </c>
      <c r="C82" s="61">
        <v>1850</v>
      </c>
      <c r="D82" s="58">
        <v>4290</v>
      </c>
    </row>
    <row r="83" spans="1:4" ht="28.5">
      <c r="A83" s="50" t="s">
        <v>395</v>
      </c>
      <c r="B83" s="58">
        <v>3300</v>
      </c>
      <c r="C83" s="61">
        <v>1850</v>
      </c>
      <c r="D83" s="58">
        <v>4290</v>
      </c>
    </row>
    <row r="84" spans="1:4" ht="28.5">
      <c r="A84" s="49" t="s">
        <v>396</v>
      </c>
      <c r="B84" s="98"/>
      <c r="C84" s="98"/>
      <c r="D84" s="98"/>
    </row>
    <row r="85" spans="1:4">
      <c r="A85" s="62" t="s">
        <v>375</v>
      </c>
      <c r="B85" s="101"/>
      <c r="C85" s="101"/>
      <c r="D85" s="101"/>
    </row>
    <row r="86" spans="1:4" ht="28.5">
      <c r="A86" s="50" t="s">
        <v>397</v>
      </c>
      <c r="B86" s="58">
        <v>2200</v>
      </c>
      <c r="C86" s="53">
        <v>850</v>
      </c>
      <c r="D86" s="58">
        <v>2860</v>
      </c>
    </row>
    <row r="87" spans="1:4" ht="28.5">
      <c r="A87" s="50" t="s">
        <v>398</v>
      </c>
      <c r="B87" s="58">
        <v>2200</v>
      </c>
      <c r="C87" s="53">
        <v>850</v>
      </c>
      <c r="D87" s="58">
        <v>2860</v>
      </c>
    </row>
    <row r="88" spans="1:4" ht="28.5">
      <c r="A88" s="50" t="s">
        <v>399</v>
      </c>
      <c r="B88" s="58">
        <v>2200</v>
      </c>
      <c r="C88" s="53">
        <v>850</v>
      </c>
      <c r="D88" s="58">
        <v>2860</v>
      </c>
    </row>
    <row r="89" spans="1:4" ht="28.5">
      <c r="A89" s="50" t="s">
        <v>400</v>
      </c>
      <c r="B89" s="58">
        <v>2200</v>
      </c>
      <c r="C89" s="53">
        <v>850</v>
      </c>
      <c r="D89" s="58">
        <v>2860</v>
      </c>
    </row>
    <row r="90" spans="1:4" ht="28.5">
      <c r="A90" s="50" t="s">
        <v>401</v>
      </c>
      <c r="B90" s="58">
        <v>2200</v>
      </c>
      <c r="C90" s="53">
        <v>850</v>
      </c>
      <c r="D90" s="58">
        <v>2860</v>
      </c>
    </row>
    <row r="91" spans="1:4" ht="28.5">
      <c r="A91" s="50" t="s">
        <v>402</v>
      </c>
      <c r="B91" s="58">
        <v>2200</v>
      </c>
      <c r="C91" s="53">
        <v>850</v>
      </c>
      <c r="D91" s="58">
        <v>2860</v>
      </c>
    </row>
    <row r="92" spans="1:4" ht="28.5">
      <c r="A92" s="49" t="s">
        <v>403</v>
      </c>
      <c r="B92" s="98"/>
      <c r="C92" s="98"/>
      <c r="D92" s="98"/>
    </row>
    <row r="93" spans="1:4" ht="28.5">
      <c r="A93" s="50" t="s">
        <v>643</v>
      </c>
      <c r="B93" s="51">
        <v>350</v>
      </c>
      <c r="C93" s="53">
        <v>200</v>
      </c>
      <c r="D93" s="51">
        <v>455</v>
      </c>
    </row>
    <row r="94" spans="1:4" ht="42.75">
      <c r="A94" s="50" t="s">
        <v>405</v>
      </c>
      <c r="B94" s="51">
        <v>250</v>
      </c>
      <c r="C94" s="53">
        <v>150</v>
      </c>
      <c r="D94" s="51">
        <v>325</v>
      </c>
    </row>
    <row r="95" spans="1:4" ht="57">
      <c r="A95" s="50" t="s">
        <v>406</v>
      </c>
      <c r="B95" s="51">
        <v>250</v>
      </c>
      <c r="C95" s="53">
        <v>150</v>
      </c>
      <c r="D95" s="51">
        <v>325</v>
      </c>
    </row>
    <row r="96" spans="1:4" ht="42.75">
      <c r="A96" s="50" t="s">
        <v>407</v>
      </c>
      <c r="B96" s="51">
        <v>350</v>
      </c>
      <c r="C96" s="53">
        <v>200</v>
      </c>
      <c r="D96" s="51">
        <v>455</v>
      </c>
    </row>
    <row r="97" spans="1:4" ht="28.5">
      <c r="A97" s="49" t="s">
        <v>408</v>
      </c>
      <c r="B97" s="98"/>
      <c r="C97" s="98"/>
      <c r="D97" s="98"/>
    </row>
    <row r="98" spans="1:4" ht="57">
      <c r="A98" s="50" t="s">
        <v>409</v>
      </c>
      <c r="B98" s="51">
        <v>350</v>
      </c>
      <c r="C98" s="53">
        <v>200</v>
      </c>
      <c r="D98" s="51">
        <v>455</v>
      </c>
    </row>
    <row r="99" spans="1:4" ht="57">
      <c r="A99" s="50" t="s">
        <v>410</v>
      </c>
      <c r="B99" s="51">
        <v>350</v>
      </c>
      <c r="C99" s="53">
        <v>200</v>
      </c>
      <c r="D99" s="51">
        <v>455</v>
      </c>
    </row>
    <row r="100" spans="1:4" ht="42.75">
      <c r="A100" s="50" t="s">
        <v>411</v>
      </c>
      <c r="B100" s="51">
        <v>350</v>
      </c>
      <c r="C100" s="53">
        <v>200</v>
      </c>
      <c r="D100" s="51">
        <v>455</v>
      </c>
    </row>
    <row r="101" spans="1:4" ht="71.25">
      <c r="A101" s="54" t="s">
        <v>412</v>
      </c>
      <c r="B101" s="55">
        <v>350</v>
      </c>
      <c r="C101" s="57">
        <v>200</v>
      </c>
      <c r="D101" s="55">
        <v>455</v>
      </c>
    </row>
    <row r="102" spans="1:4" ht="57">
      <c r="A102" s="50" t="s">
        <v>413</v>
      </c>
      <c r="B102" s="51">
        <v>350</v>
      </c>
      <c r="C102" s="53">
        <v>200</v>
      </c>
      <c r="D102" s="51">
        <v>455</v>
      </c>
    </row>
    <row r="103" spans="1:4" ht="28.5">
      <c r="A103" s="49" t="s">
        <v>414</v>
      </c>
      <c r="B103" s="98"/>
      <c r="C103" s="98"/>
      <c r="D103" s="98"/>
    </row>
    <row r="104" spans="1:4" ht="42.75">
      <c r="A104" s="50" t="s">
        <v>415</v>
      </c>
      <c r="B104" s="63">
        <v>1100</v>
      </c>
      <c r="C104" s="64">
        <v>400</v>
      </c>
      <c r="D104" s="65">
        <v>1430</v>
      </c>
    </row>
    <row r="105" spans="1:4" ht="42.75">
      <c r="A105" s="50" t="s">
        <v>416</v>
      </c>
      <c r="B105" s="63">
        <v>1100</v>
      </c>
      <c r="C105" s="64">
        <v>400</v>
      </c>
      <c r="D105" s="65">
        <v>1430</v>
      </c>
    </row>
    <row r="106" spans="1:4">
      <c r="A106" s="49" t="s">
        <v>417</v>
      </c>
      <c r="B106" s="98"/>
      <c r="C106" s="98"/>
      <c r="D106" s="98"/>
    </row>
    <row r="107" spans="1:4">
      <c r="A107" s="50" t="s">
        <v>684</v>
      </c>
      <c r="B107" s="51">
        <v>590</v>
      </c>
      <c r="C107" s="53">
        <v>400</v>
      </c>
      <c r="D107" s="51">
        <v>767</v>
      </c>
    </row>
    <row r="108" spans="1:4" ht="28.5">
      <c r="A108" s="50" t="s">
        <v>419</v>
      </c>
      <c r="B108" s="51">
        <v>750</v>
      </c>
      <c r="C108" s="53">
        <v>550</v>
      </c>
      <c r="D108" s="51">
        <v>975</v>
      </c>
    </row>
    <row r="109" spans="1:4" ht="28.5">
      <c r="A109" s="50" t="s">
        <v>685</v>
      </c>
      <c r="B109" s="51">
        <v>690</v>
      </c>
      <c r="C109" s="53">
        <v>480</v>
      </c>
      <c r="D109" s="51">
        <v>897</v>
      </c>
    </row>
    <row r="110" spans="1:4">
      <c r="A110" s="50" t="s">
        <v>421</v>
      </c>
      <c r="B110" s="51">
        <v>690</v>
      </c>
      <c r="C110" s="53">
        <v>520</v>
      </c>
      <c r="D110" s="51">
        <v>897</v>
      </c>
    </row>
    <row r="111" spans="1:4" ht="28.5">
      <c r="A111" s="49" t="s">
        <v>422</v>
      </c>
      <c r="B111" s="98"/>
      <c r="C111" s="98"/>
      <c r="D111" s="98"/>
    </row>
    <row r="112" spans="1:4" ht="28.5">
      <c r="A112" s="50" t="s">
        <v>423</v>
      </c>
      <c r="B112" s="51">
        <v>750</v>
      </c>
      <c r="C112" s="53">
        <v>500</v>
      </c>
      <c r="D112" s="51">
        <v>975</v>
      </c>
    </row>
    <row r="113" spans="1:4" ht="28.5">
      <c r="A113" s="50" t="s">
        <v>424</v>
      </c>
      <c r="B113" s="51">
        <v>490</v>
      </c>
      <c r="C113" s="53">
        <v>360</v>
      </c>
      <c r="D113" s="51">
        <v>637</v>
      </c>
    </row>
    <row r="114" spans="1:4" ht="28.5">
      <c r="A114" s="50" t="s">
        <v>688</v>
      </c>
      <c r="B114" s="51">
        <v>650</v>
      </c>
      <c r="C114" s="53">
        <v>450</v>
      </c>
      <c r="D114" s="51">
        <v>845</v>
      </c>
    </row>
    <row r="115" spans="1:4" ht="28.5">
      <c r="A115" s="50" t="s">
        <v>426</v>
      </c>
      <c r="B115" s="51">
        <v>490</v>
      </c>
      <c r="C115" s="53">
        <v>360</v>
      </c>
      <c r="D115" s="51">
        <v>637</v>
      </c>
    </row>
    <row r="116" spans="1:4" ht="28.5">
      <c r="A116" s="49" t="s">
        <v>427</v>
      </c>
      <c r="B116" s="98"/>
      <c r="C116" s="98"/>
      <c r="D116" s="98"/>
    </row>
    <row r="117" spans="1:4" ht="57">
      <c r="A117" s="66" t="s">
        <v>428</v>
      </c>
      <c r="B117" s="67">
        <v>3990</v>
      </c>
      <c r="C117" s="69">
        <v>2000</v>
      </c>
      <c r="D117" s="67">
        <v>5187</v>
      </c>
    </row>
    <row r="118" spans="1:4" ht="42.75">
      <c r="A118" s="71" t="s">
        <v>429</v>
      </c>
      <c r="B118" s="102"/>
      <c r="C118" s="102"/>
      <c r="D118" s="102"/>
    </row>
    <row r="119" spans="1:4" ht="25.5">
      <c r="A119" s="62" t="s">
        <v>430</v>
      </c>
      <c r="B119" s="101"/>
      <c r="C119" s="101"/>
      <c r="D119" s="101"/>
    </row>
    <row r="120" spans="1:4" ht="42.75">
      <c r="A120" s="54" t="s">
        <v>431</v>
      </c>
      <c r="B120" s="55">
        <v>500</v>
      </c>
      <c r="C120" s="57">
        <v>350</v>
      </c>
      <c r="D120" s="55">
        <v>650</v>
      </c>
    </row>
    <row r="121" spans="1:4" ht="42.75">
      <c r="A121" s="54" t="s">
        <v>432</v>
      </c>
      <c r="B121" s="55">
        <v>600</v>
      </c>
      <c r="C121" s="57">
        <v>400</v>
      </c>
      <c r="D121" s="55">
        <v>780</v>
      </c>
    </row>
    <row r="122" spans="1:4" ht="28.5">
      <c r="A122" s="54" t="s">
        <v>433</v>
      </c>
      <c r="B122" s="55">
        <v>650</v>
      </c>
      <c r="C122" s="57">
        <v>400</v>
      </c>
      <c r="D122" s="55">
        <v>845</v>
      </c>
    </row>
    <row r="123" spans="1:4" ht="42.75">
      <c r="A123" s="54" t="s">
        <v>434</v>
      </c>
      <c r="B123" s="55">
        <v>450</v>
      </c>
      <c r="C123" s="57">
        <v>300</v>
      </c>
      <c r="D123" s="55">
        <v>585</v>
      </c>
    </row>
    <row r="124" spans="1:4" ht="42.75">
      <c r="A124" s="54" t="s">
        <v>435</v>
      </c>
      <c r="B124" s="55">
        <v>500</v>
      </c>
      <c r="C124" s="57">
        <v>350</v>
      </c>
      <c r="D124" s="55">
        <v>650</v>
      </c>
    </row>
    <row r="125" spans="1:4" ht="42.75">
      <c r="A125" s="50" t="s">
        <v>436</v>
      </c>
      <c r="B125" s="55">
        <v>500</v>
      </c>
      <c r="C125" s="57">
        <v>350</v>
      </c>
      <c r="D125" s="55">
        <v>650</v>
      </c>
    </row>
    <row r="126" spans="1:4" ht="57">
      <c r="A126" s="50" t="s">
        <v>437</v>
      </c>
      <c r="B126" s="55">
        <v>450</v>
      </c>
      <c r="C126" s="57">
        <v>300</v>
      </c>
      <c r="D126" s="55">
        <v>585</v>
      </c>
    </row>
    <row r="127" spans="1:4" ht="57">
      <c r="A127" s="50" t="s">
        <v>438</v>
      </c>
      <c r="B127" s="51">
        <v>550</v>
      </c>
      <c r="C127" s="53">
        <v>370</v>
      </c>
      <c r="D127" s="51">
        <v>715</v>
      </c>
    </row>
    <row r="128" spans="1:4" ht="42.75">
      <c r="A128" s="50" t="s">
        <v>439</v>
      </c>
      <c r="B128" s="51">
        <v>400</v>
      </c>
      <c r="C128" s="53">
        <v>270</v>
      </c>
      <c r="D128" s="51">
        <v>520</v>
      </c>
    </row>
    <row r="129" spans="1:4" ht="28.5">
      <c r="A129" s="50" t="s">
        <v>440</v>
      </c>
      <c r="B129" s="51">
        <v>450</v>
      </c>
      <c r="C129" s="53">
        <v>300</v>
      </c>
      <c r="D129" s="51">
        <v>585</v>
      </c>
    </row>
    <row r="130" spans="1:4" ht="42.75">
      <c r="A130" s="50" t="s">
        <v>441</v>
      </c>
      <c r="B130" s="51">
        <v>500</v>
      </c>
      <c r="C130" s="53">
        <v>330</v>
      </c>
      <c r="D130" s="51">
        <v>650</v>
      </c>
    </row>
    <row r="131" spans="1:4" ht="42.75">
      <c r="A131" s="50" t="s">
        <v>442</v>
      </c>
      <c r="B131" s="51">
        <v>500</v>
      </c>
      <c r="C131" s="53">
        <v>330</v>
      </c>
      <c r="D131" s="51">
        <v>650</v>
      </c>
    </row>
    <row r="132" spans="1:4" ht="25.5">
      <c r="A132" s="62" t="s">
        <v>443</v>
      </c>
      <c r="B132" s="101"/>
      <c r="C132" s="101"/>
      <c r="D132" s="101"/>
    </row>
    <row r="133" spans="1:4" ht="42.75">
      <c r="A133" s="50" t="s">
        <v>444</v>
      </c>
      <c r="B133" s="51">
        <v>450</v>
      </c>
      <c r="C133" s="53">
        <v>250</v>
      </c>
      <c r="D133" s="51">
        <v>585</v>
      </c>
    </row>
    <row r="134" spans="1:4" ht="28.5">
      <c r="A134" s="50" t="s">
        <v>445</v>
      </c>
      <c r="B134" s="51">
        <v>450</v>
      </c>
      <c r="C134" s="53">
        <v>250</v>
      </c>
      <c r="D134" s="51">
        <v>585</v>
      </c>
    </row>
    <row r="135" spans="1:4" ht="25.5">
      <c r="A135" s="62" t="s">
        <v>446</v>
      </c>
      <c r="B135" s="101"/>
      <c r="C135" s="101"/>
      <c r="D135" s="101"/>
    </row>
    <row r="136" spans="1:4" ht="28.5">
      <c r="A136" s="50" t="s">
        <v>447</v>
      </c>
      <c r="B136" s="51">
        <v>550</v>
      </c>
      <c r="C136" s="53">
        <v>350</v>
      </c>
      <c r="D136" s="51">
        <v>715</v>
      </c>
    </row>
    <row r="137" spans="1:4" ht="42.75">
      <c r="A137" s="50" t="s">
        <v>448</v>
      </c>
      <c r="B137" s="51">
        <v>490</v>
      </c>
      <c r="C137" s="53">
        <v>300</v>
      </c>
      <c r="D137" s="51">
        <v>637</v>
      </c>
    </row>
    <row r="138" spans="1:4" ht="28.5">
      <c r="A138" s="49" t="s">
        <v>644</v>
      </c>
      <c r="B138" s="98"/>
      <c r="C138" s="98"/>
      <c r="D138" s="98"/>
    </row>
    <row r="139" spans="1:4" ht="28.5">
      <c r="A139" s="50" t="s">
        <v>645</v>
      </c>
      <c r="B139" s="51">
        <v>1190</v>
      </c>
      <c r="C139" s="53">
        <v>700</v>
      </c>
      <c r="D139" s="51">
        <v>1547</v>
      </c>
    </row>
    <row r="140" spans="1:4" ht="28.5">
      <c r="A140" s="50" t="s">
        <v>646</v>
      </c>
      <c r="B140" s="51">
        <v>1190</v>
      </c>
      <c r="C140" s="53">
        <v>700</v>
      </c>
      <c r="D140" s="51">
        <v>1547</v>
      </c>
    </row>
    <row r="141" spans="1:4" ht="28.5">
      <c r="A141" s="50" t="s">
        <v>647</v>
      </c>
      <c r="B141" s="51">
        <v>1190</v>
      </c>
      <c r="C141" s="53">
        <v>700</v>
      </c>
      <c r="D141" s="51">
        <v>1547</v>
      </c>
    </row>
    <row r="142" spans="1:4" ht="28.5">
      <c r="A142" s="50" t="s">
        <v>648</v>
      </c>
      <c r="B142" s="51">
        <v>1190</v>
      </c>
      <c r="C142" s="53">
        <v>700</v>
      </c>
      <c r="D142" s="51">
        <v>1547</v>
      </c>
    </row>
    <row r="143" spans="1:4" ht="28.5">
      <c r="A143" s="50" t="s">
        <v>649</v>
      </c>
      <c r="B143" s="51">
        <v>1190</v>
      </c>
      <c r="C143" s="53">
        <v>700</v>
      </c>
      <c r="D143" s="51">
        <v>1547</v>
      </c>
    </row>
    <row r="144" spans="1:4" ht="28.5">
      <c r="A144" s="50" t="s">
        <v>650</v>
      </c>
      <c r="B144" s="51">
        <v>1190</v>
      </c>
      <c r="C144" s="53">
        <v>700</v>
      </c>
      <c r="D144" s="51">
        <v>1547</v>
      </c>
    </row>
    <row r="145" spans="1:4" ht="28.5">
      <c r="A145" s="50" t="s">
        <v>651</v>
      </c>
      <c r="B145" s="51">
        <v>1190</v>
      </c>
      <c r="C145" s="53">
        <v>700</v>
      </c>
      <c r="D145" s="51">
        <v>1547</v>
      </c>
    </row>
    <row r="146" spans="1:4" ht="28.5">
      <c r="A146" s="50" t="s">
        <v>652</v>
      </c>
      <c r="B146" s="51">
        <v>1190</v>
      </c>
      <c r="C146" s="53">
        <v>700</v>
      </c>
      <c r="D146" s="51">
        <v>1547</v>
      </c>
    </row>
    <row r="147" spans="1:4" ht="28.5">
      <c r="A147" s="50" t="s">
        <v>653</v>
      </c>
      <c r="B147" s="51">
        <v>1190</v>
      </c>
      <c r="C147" s="53">
        <v>700</v>
      </c>
      <c r="D147" s="51">
        <v>1547</v>
      </c>
    </row>
    <row r="148" spans="1:4" ht="28.5">
      <c r="A148" s="50" t="s">
        <v>654</v>
      </c>
      <c r="B148" s="51">
        <v>1190</v>
      </c>
      <c r="C148" s="53">
        <v>700</v>
      </c>
      <c r="D148" s="51">
        <v>1547</v>
      </c>
    </row>
    <row r="149" spans="1:4" ht="28.5">
      <c r="A149" s="49" t="s">
        <v>449</v>
      </c>
      <c r="B149" s="98"/>
      <c r="C149" s="98"/>
      <c r="D149" s="98"/>
    </row>
    <row r="150" spans="1:4" ht="28.5">
      <c r="A150" s="50" t="s">
        <v>450</v>
      </c>
      <c r="B150" s="51">
        <v>490</v>
      </c>
      <c r="C150" s="53">
        <v>360</v>
      </c>
      <c r="D150" s="51">
        <v>637</v>
      </c>
    </row>
    <row r="151" spans="1:4" ht="28.5">
      <c r="A151" s="50" t="s">
        <v>451</v>
      </c>
      <c r="B151" s="51">
        <v>490</v>
      </c>
      <c r="C151" s="53">
        <v>360</v>
      </c>
      <c r="D151" s="51">
        <v>637</v>
      </c>
    </row>
    <row r="152" spans="1:4" ht="28.5">
      <c r="A152" s="50" t="s">
        <v>452</v>
      </c>
      <c r="B152" s="51">
        <v>490</v>
      </c>
      <c r="C152" s="53">
        <v>360</v>
      </c>
      <c r="D152" s="51">
        <v>637</v>
      </c>
    </row>
    <row r="153" spans="1:4" ht="28.5">
      <c r="A153" s="50" t="s">
        <v>453</v>
      </c>
      <c r="B153" s="51">
        <v>490</v>
      </c>
      <c r="C153" s="53">
        <v>360</v>
      </c>
      <c r="D153" s="51">
        <v>637</v>
      </c>
    </row>
    <row r="154" spans="1:4" ht="28.5">
      <c r="A154" s="50" t="s">
        <v>454</v>
      </c>
      <c r="B154" s="51">
        <v>490</v>
      </c>
      <c r="C154" s="53">
        <v>360</v>
      </c>
      <c r="D154" s="51">
        <v>637</v>
      </c>
    </row>
    <row r="155" spans="1:4" ht="28.5">
      <c r="A155" s="50" t="s">
        <v>455</v>
      </c>
      <c r="B155" s="51">
        <v>490</v>
      </c>
      <c r="C155" s="53">
        <v>360</v>
      </c>
      <c r="D155" s="51">
        <v>637</v>
      </c>
    </row>
    <row r="156" spans="1:4" ht="28.5">
      <c r="A156" s="50" t="s">
        <v>456</v>
      </c>
      <c r="B156" s="51">
        <v>490</v>
      </c>
      <c r="C156" s="53">
        <v>360</v>
      </c>
      <c r="D156" s="51">
        <v>637</v>
      </c>
    </row>
    <row r="157" spans="1:4" ht="28.5">
      <c r="A157" s="50" t="s">
        <v>457</v>
      </c>
      <c r="B157" s="51">
        <v>490</v>
      </c>
      <c r="C157" s="53">
        <v>360</v>
      </c>
      <c r="D157" s="51">
        <v>637</v>
      </c>
    </row>
    <row r="158" spans="1:4" ht="28.5">
      <c r="A158" s="50" t="s">
        <v>458</v>
      </c>
      <c r="B158" s="51">
        <v>490</v>
      </c>
      <c r="C158" s="53">
        <v>360</v>
      </c>
      <c r="D158" s="51">
        <v>637</v>
      </c>
    </row>
    <row r="159" spans="1:4" ht="28.5">
      <c r="A159" s="50" t="s">
        <v>459</v>
      </c>
      <c r="B159" s="51">
        <v>490</v>
      </c>
      <c r="C159" s="53">
        <v>360</v>
      </c>
      <c r="D159" s="51">
        <v>637</v>
      </c>
    </row>
    <row r="160" spans="1:4" ht="28.5">
      <c r="A160" s="50" t="s">
        <v>460</v>
      </c>
      <c r="B160" s="51">
        <v>490</v>
      </c>
      <c r="C160" s="53">
        <v>360</v>
      </c>
      <c r="D160" s="51">
        <v>637</v>
      </c>
    </row>
    <row r="161" spans="1:4" ht="28.5">
      <c r="A161" s="50" t="s">
        <v>461</v>
      </c>
      <c r="B161" s="51">
        <v>490</v>
      </c>
      <c r="C161" s="53">
        <v>360</v>
      </c>
      <c r="D161" s="51">
        <v>637</v>
      </c>
    </row>
    <row r="162" spans="1:4" ht="28.5">
      <c r="A162" s="50" t="s">
        <v>462</v>
      </c>
      <c r="B162" s="51">
        <v>490</v>
      </c>
      <c r="C162" s="53">
        <v>360</v>
      </c>
      <c r="D162" s="51">
        <v>637</v>
      </c>
    </row>
    <row r="163" spans="1:4" ht="28.5">
      <c r="A163" s="50" t="s">
        <v>463</v>
      </c>
      <c r="B163" s="51">
        <v>490</v>
      </c>
      <c r="C163" s="53">
        <v>360</v>
      </c>
      <c r="D163" s="51">
        <v>637</v>
      </c>
    </row>
    <row r="164" spans="1:4" ht="28.5">
      <c r="A164" s="50" t="s">
        <v>465</v>
      </c>
      <c r="B164" s="51">
        <v>490</v>
      </c>
      <c r="C164" s="53">
        <v>360</v>
      </c>
      <c r="D164" s="51">
        <v>637</v>
      </c>
    </row>
    <row r="165" spans="1:4" ht="29.25" thickBot="1">
      <c r="A165" s="72" t="s">
        <v>466</v>
      </c>
      <c r="B165" s="73">
        <v>490</v>
      </c>
      <c r="C165" s="75">
        <v>360</v>
      </c>
      <c r="D165" s="73">
        <v>637</v>
      </c>
    </row>
    <row r="166" spans="1:4" ht="28.5">
      <c r="A166" s="76" t="s">
        <v>467</v>
      </c>
      <c r="B166" s="77">
        <v>590</v>
      </c>
      <c r="C166" s="79">
        <v>400</v>
      </c>
      <c r="D166" s="77">
        <v>767</v>
      </c>
    </row>
    <row r="167" spans="1:4" ht="28.5">
      <c r="A167" s="50" t="s">
        <v>468</v>
      </c>
      <c r="B167" s="51">
        <v>590</v>
      </c>
      <c r="C167" s="53">
        <v>400</v>
      </c>
      <c r="D167" s="51">
        <v>767</v>
      </c>
    </row>
    <row r="168" spans="1:4" ht="28.5">
      <c r="A168" s="50" t="s">
        <v>469</v>
      </c>
      <c r="B168" s="51">
        <v>590</v>
      </c>
      <c r="C168" s="53">
        <v>400</v>
      </c>
      <c r="D168" s="51">
        <v>767</v>
      </c>
    </row>
    <row r="169" spans="1:4" ht="28.5">
      <c r="A169" s="50" t="s">
        <v>470</v>
      </c>
      <c r="B169" s="51">
        <v>590</v>
      </c>
      <c r="C169" s="53">
        <v>400</v>
      </c>
      <c r="D169" s="51">
        <v>767</v>
      </c>
    </row>
    <row r="170" spans="1:4" ht="28.5">
      <c r="A170" s="50" t="s">
        <v>471</v>
      </c>
      <c r="B170" s="51">
        <v>590</v>
      </c>
      <c r="C170" s="53">
        <v>400</v>
      </c>
      <c r="D170" s="51">
        <v>767</v>
      </c>
    </row>
    <row r="171" spans="1:4" ht="28.5">
      <c r="A171" s="50" t="s">
        <v>472</v>
      </c>
      <c r="B171" s="51">
        <v>590</v>
      </c>
      <c r="C171" s="53">
        <v>400</v>
      </c>
      <c r="D171" s="51">
        <v>767</v>
      </c>
    </row>
    <row r="172" spans="1:4" ht="28.5">
      <c r="A172" s="50" t="s">
        <v>473</v>
      </c>
      <c r="B172" s="51">
        <v>590</v>
      </c>
      <c r="C172" s="53">
        <v>400</v>
      </c>
      <c r="D172" s="51">
        <v>767</v>
      </c>
    </row>
    <row r="173" spans="1:4" ht="28.5">
      <c r="A173" s="50" t="s">
        <v>474</v>
      </c>
      <c r="B173" s="51">
        <v>590</v>
      </c>
      <c r="C173" s="53">
        <v>400</v>
      </c>
      <c r="D173" s="51">
        <v>767</v>
      </c>
    </row>
    <row r="174" spans="1:4" ht="28.5">
      <c r="A174" s="50" t="s">
        <v>475</v>
      </c>
      <c r="B174" s="51">
        <v>590</v>
      </c>
      <c r="C174" s="53">
        <v>400</v>
      </c>
      <c r="D174" s="51">
        <v>767</v>
      </c>
    </row>
    <row r="175" spans="1:4" ht="28.5">
      <c r="A175" s="50" t="s">
        <v>476</v>
      </c>
      <c r="B175" s="51">
        <v>590</v>
      </c>
      <c r="C175" s="53">
        <v>400</v>
      </c>
      <c r="D175" s="51">
        <v>767</v>
      </c>
    </row>
    <row r="176" spans="1:4" ht="28.5">
      <c r="A176" s="50" t="s">
        <v>477</v>
      </c>
      <c r="B176" s="51">
        <v>590</v>
      </c>
      <c r="C176" s="53">
        <v>400</v>
      </c>
      <c r="D176" s="51">
        <v>767</v>
      </c>
    </row>
    <row r="177" spans="1:4" ht="28.5">
      <c r="A177" s="50" t="s">
        <v>478</v>
      </c>
      <c r="B177" s="51">
        <v>590</v>
      </c>
      <c r="C177" s="53">
        <v>400</v>
      </c>
      <c r="D177" s="51">
        <v>767</v>
      </c>
    </row>
    <row r="178" spans="1:4" ht="28.5">
      <c r="A178" s="50" t="s">
        <v>479</v>
      </c>
      <c r="B178" s="51">
        <v>590</v>
      </c>
      <c r="C178" s="53">
        <v>400</v>
      </c>
      <c r="D178" s="51">
        <v>767</v>
      </c>
    </row>
    <row r="179" spans="1:4" ht="28.5">
      <c r="A179" s="50" t="s">
        <v>480</v>
      </c>
      <c r="B179" s="51">
        <v>590</v>
      </c>
      <c r="C179" s="53">
        <v>400</v>
      </c>
      <c r="D179" s="51">
        <v>767</v>
      </c>
    </row>
    <row r="180" spans="1:4" ht="28.5">
      <c r="A180" s="50" t="s">
        <v>481</v>
      </c>
      <c r="B180" s="51">
        <v>590</v>
      </c>
      <c r="C180" s="53">
        <v>400</v>
      </c>
      <c r="D180" s="51">
        <v>767</v>
      </c>
    </row>
    <row r="181" spans="1:4" ht="28.5">
      <c r="A181" s="50" t="s">
        <v>482</v>
      </c>
      <c r="B181" s="51">
        <v>590</v>
      </c>
      <c r="C181" s="53">
        <v>400</v>
      </c>
      <c r="D181" s="51">
        <v>767</v>
      </c>
    </row>
    <row r="182" spans="1:4" ht="28.5">
      <c r="A182" s="50" t="s">
        <v>655</v>
      </c>
      <c r="B182" s="51">
        <v>590</v>
      </c>
      <c r="C182" s="53">
        <v>400</v>
      </c>
      <c r="D182" s="51">
        <v>767</v>
      </c>
    </row>
    <row r="183" spans="1:4" ht="28.5">
      <c r="A183" s="50" t="s">
        <v>484</v>
      </c>
      <c r="B183" s="51">
        <v>590</v>
      </c>
      <c r="C183" s="53">
        <v>400</v>
      </c>
      <c r="D183" s="51">
        <v>767</v>
      </c>
    </row>
    <row r="184" spans="1:4" ht="28.5">
      <c r="A184" s="50" t="s">
        <v>485</v>
      </c>
      <c r="B184" s="51">
        <v>590</v>
      </c>
      <c r="C184" s="53">
        <v>400</v>
      </c>
      <c r="D184" s="51">
        <v>767</v>
      </c>
    </row>
    <row r="185" spans="1:4">
      <c r="A185" s="49" t="s">
        <v>486</v>
      </c>
      <c r="B185" s="98"/>
      <c r="C185" s="98"/>
      <c r="D185" s="98"/>
    </row>
    <row r="186" spans="1:4" ht="42.75">
      <c r="A186" s="50" t="s">
        <v>487</v>
      </c>
      <c r="B186" s="51">
        <v>500</v>
      </c>
      <c r="C186" s="53">
        <v>200</v>
      </c>
      <c r="D186" s="51">
        <v>650</v>
      </c>
    </row>
    <row r="187" spans="1:4" ht="71.25">
      <c r="A187" s="50" t="s">
        <v>488</v>
      </c>
      <c r="B187" s="51">
        <v>650</v>
      </c>
      <c r="C187" s="53">
        <v>300</v>
      </c>
      <c r="D187" s="51">
        <v>845</v>
      </c>
    </row>
    <row r="188" spans="1:4" ht="42.75">
      <c r="A188" s="50" t="s">
        <v>489</v>
      </c>
      <c r="B188" s="51">
        <v>450</v>
      </c>
      <c r="C188" s="53">
        <v>260</v>
      </c>
      <c r="D188" s="51">
        <v>585</v>
      </c>
    </row>
    <row r="189" spans="1:4" ht="42.75">
      <c r="A189" s="50" t="s">
        <v>490</v>
      </c>
      <c r="B189" s="51">
        <v>650</v>
      </c>
      <c r="C189" s="53">
        <v>300</v>
      </c>
      <c r="D189" s="51">
        <v>845</v>
      </c>
    </row>
    <row r="190" spans="1:4" ht="28.5">
      <c r="A190" s="49" t="s">
        <v>491</v>
      </c>
      <c r="B190" s="98"/>
      <c r="C190" s="98"/>
      <c r="D190" s="98"/>
    </row>
    <row r="191" spans="1:4">
      <c r="A191" s="62" t="s">
        <v>492</v>
      </c>
      <c r="B191" s="101"/>
      <c r="C191" s="101"/>
      <c r="D191" s="101"/>
    </row>
    <row r="192" spans="1:4" ht="28.5">
      <c r="A192" s="50" t="s">
        <v>493</v>
      </c>
      <c r="B192" s="51">
        <v>550</v>
      </c>
      <c r="C192" s="53">
        <v>300</v>
      </c>
      <c r="D192" s="51">
        <v>715</v>
      </c>
    </row>
    <row r="193" spans="1:4" ht="42.75">
      <c r="A193" s="50" t="s">
        <v>494</v>
      </c>
      <c r="B193" s="51">
        <v>650</v>
      </c>
      <c r="C193" s="53">
        <v>350</v>
      </c>
      <c r="D193" s="51">
        <v>845</v>
      </c>
    </row>
    <row r="194" spans="1:4" ht="42.75">
      <c r="A194" s="54" t="s">
        <v>495</v>
      </c>
      <c r="B194" s="51">
        <v>650</v>
      </c>
      <c r="C194" s="53">
        <v>350</v>
      </c>
      <c r="D194" s="51">
        <v>845</v>
      </c>
    </row>
    <row r="195" spans="1:4" ht="71.25">
      <c r="A195" s="50" t="s">
        <v>496</v>
      </c>
      <c r="B195" s="51">
        <v>650</v>
      </c>
      <c r="C195" s="53">
        <v>350</v>
      </c>
      <c r="D195" s="51">
        <v>845</v>
      </c>
    </row>
    <row r="196" spans="1:4" ht="28.5">
      <c r="A196" s="50" t="s">
        <v>686</v>
      </c>
      <c r="B196" s="51">
        <v>650</v>
      </c>
      <c r="C196" s="53">
        <v>350</v>
      </c>
      <c r="D196" s="51">
        <v>845</v>
      </c>
    </row>
    <row r="197" spans="1:4" ht="71.25">
      <c r="A197" s="50" t="s">
        <v>498</v>
      </c>
      <c r="B197" s="51">
        <v>650</v>
      </c>
      <c r="C197" s="53">
        <v>250</v>
      </c>
      <c r="D197" s="51">
        <v>845</v>
      </c>
    </row>
    <row r="198" spans="1:4">
      <c r="A198" s="62" t="s">
        <v>499</v>
      </c>
      <c r="B198" s="101"/>
      <c r="C198" s="101"/>
      <c r="D198" s="101"/>
    </row>
    <row r="199" spans="1:4" ht="28.5">
      <c r="A199" s="54" t="s">
        <v>500</v>
      </c>
      <c r="B199" s="51">
        <v>690</v>
      </c>
      <c r="C199" s="53">
        <v>450</v>
      </c>
      <c r="D199" s="51">
        <v>897</v>
      </c>
    </row>
    <row r="200" spans="1:4" ht="28.5">
      <c r="A200" s="54" t="s">
        <v>501</v>
      </c>
      <c r="B200" s="51">
        <v>990</v>
      </c>
      <c r="C200" s="53">
        <v>650</v>
      </c>
      <c r="D200" s="58">
        <v>1287</v>
      </c>
    </row>
    <row r="201" spans="1:4" ht="42.75">
      <c r="A201" s="50" t="s">
        <v>502</v>
      </c>
      <c r="B201" s="51">
        <v>650</v>
      </c>
      <c r="C201" s="53">
        <v>400</v>
      </c>
      <c r="D201" s="51">
        <v>845</v>
      </c>
    </row>
    <row r="202" spans="1:4" ht="42.75">
      <c r="A202" s="50" t="s">
        <v>503</v>
      </c>
      <c r="B202" s="51">
        <v>790</v>
      </c>
      <c r="C202" s="53">
        <v>450</v>
      </c>
      <c r="D202" s="51">
        <v>1027</v>
      </c>
    </row>
    <row r="203" spans="1:4" ht="28.5">
      <c r="A203" s="49" t="s">
        <v>504</v>
      </c>
      <c r="B203" s="98"/>
      <c r="C203" s="98"/>
      <c r="D203" s="98"/>
    </row>
    <row r="204" spans="1:4">
      <c r="A204" s="62" t="s">
        <v>505</v>
      </c>
      <c r="B204" s="101"/>
      <c r="C204" s="101"/>
      <c r="D204" s="101"/>
    </row>
    <row r="205" spans="1:4" ht="42.75">
      <c r="A205" s="50" t="s">
        <v>506</v>
      </c>
      <c r="B205" s="51">
        <v>250</v>
      </c>
      <c r="C205" s="53">
        <v>150</v>
      </c>
      <c r="D205" s="51">
        <v>325</v>
      </c>
    </row>
    <row r="206" spans="1:4" ht="42.75">
      <c r="A206" s="50" t="s">
        <v>508</v>
      </c>
      <c r="B206" s="51">
        <v>250</v>
      </c>
      <c r="C206" s="53">
        <v>150</v>
      </c>
      <c r="D206" s="51">
        <v>325</v>
      </c>
    </row>
    <row r="207" spans="1:4" ht="28.5">
      <c r="A207" s="50" t="s">
        <v>687</v>
      </c>
      <c r="B207" s="51">
        <v>200</v>
      </c>
      <c r="C207" s="53">
        <v>120</v>
      </c>
      <c r="D207" s="51">
        <v>260</v>
      </c>
    </row>
    <row r="208" spans="1:4">
      <c r="A208" s="62" t="s">
        <v>510</v>
      </c>
      <c r="B208" s="101"/>
      <c r="C208" s="101"/>
      <c r="D208" s="101"/>
    </row>
    <row r="209" spans="1:4" ht="42.75">
      <c r="A209" s="50" t="s">
        <v>511</v>
      </c>
      <c r="B209" s="51">
        <v>200</v>
      </c>
      <c r="C209" s="53">
        <v>100</v>
      </c>
      <c r="D209" s="51">
        <v>260</v>
      </c>
    </row>
    <row r="210" spans="1:4" ht="42.75">
      <c r="A210" s="50" t="s">
        <v>512</v>
      </c>
      <c r="B210" s="51">
        <v>200</v>
      </c>
      <c r="C210" s="53">
        <v>100</v>
      </c>
      <c r="D210" s="51">
        <v>260</v>
      </c>
    </row>
    <row r="211" spans="1:4" ht="42.75">
      <c r="A211" s="50" t="s">
        <v>513</v>
      </c>
      <c r="B211" s="51">
        <v>200</v>
      </c>
      <c r="C211" s="53">
        <v>100</v>
      </c>
      <c r="D211" s="51">
        <v>260</v>
      </c>
    </row>
    <row r="212" spans="1:4" ht="28.5">
      <c r="A212" s="50" t="s">
        <v>514</v>
      </c>
      <c r="B212" s="51">
        <v>150</v>
      </c>
      <c r="C212" s="53">
        <v>80</v>
      </c>
      <c r="D212" s="51">
        <v>195</v>
      </c>
    </row>
    <row r="213" spans="1:4" ht="42.75">
      <c r="A213" s="50" t="s">
        <v>515</v>
      </c>
      <c r="B213" s="51">
        <v>200</v>
      </c>
      <c r="C213" s="53">
        <v>100</v>
      </c>
      <c r="D213" s="51">
        <v>260</v>
      </c>
    </row>
    <row r="214" spans="1:4">
      <c r="A214" s="62" t="s">
        <v>516</v>
      </c>
      <c r="B214" s="101"/>
      <c r="C214" s="101"/>
      <c r="D214" s="101"/>
    </row>
    <row r="215" spans="1:4" ht="57">
      <c r="A215" s="50" t="s">
        <v>517</v>
      </c>
      <c r="B215" s="51">
        <v>150</v>
      </c>
      <c r="C215" s="53">
        <v>50</v>
      </c>
      <c r="D215" s="51">
        <v>195</v>
      </c>
    </row>
    <row r="216" spans="1:4" ht="57">
      <c r="A216" s="50" t="s">
        <v>518</v>
      </c>
      <c r="B216" s="51">
        <v>100</v>
      </c>
      <c r="C216" s="53">
        <v>50</v>
      </c>
      <c r="D216" s="51">
        <v>130</v>
      </c>
    </row>
    <row r="217" spans="1:4" ht="57">
      <c r="A217" s="50" t="s">
        <v>519</v>
      </c>
      <c r="B217" s="51">
        <v>150</v>
      </c>
      <c r="C217" s="53">
        <v>50</v>
      </c>
      <c r="D217" s="51">
        <v>195</v>
      </c>
    </row>
    <row r="218" spans="1:4" ht="15">
      <c r="A218" s="48" t="s">
        <v>520</v>
      </c>
      <c r="B218" s="100"/>
      <c r="C218" s="100"/>
      <c r="D218" s="100"/>
    </row>
    <row r="219" spans="1:4">
      <c r="A219" s="49" t="s">
        <v>521</v>
      </c>
      <c r="B219" s="98"/>
      <c r="C219" s="98"/>
      <c r="D219" s="98"/>
    </row>
    <row r="220" spans="1:4" ht="28.5">
      <c r="A220" s="50" t="s">
        <v>522</v>
      </c>
      <c r="B220" s="51">
        <v>50</v>
      </c>
      <c r="C220" s="80" t="s">
        <v>523</v>
      </c>
      <c r="D220" s="51">
        <v>65</v>
      </c>
    </row>
    <row r="221" spans="1:4" ht="42.75">
      <c r="A221" s="50" t="s">
        <v>524</v>
      </c>
      <c r="B221" s="51">
        <v>100</v>
      </c>
      <c r="C221" s="80" t="s">
        <v>523</v>
      </c>
      <c r="D221" s="51">
        <v>130</v>
      </c>
    </row>
    <row r="222" spans="1:4" ht="57">
      <c r="A222" s="50" t="s">
        <v>525</v>
      </c>
      <c r="B222" s="51">
        <v>150</v>
      </c>
      <c r="C222" s="80"/>
      <c r="D222" s="51">
        <v>195</v>
      </c>
    </row>
    <row r="223" spans="1:4" ht="71.25">
      <c r="A223" s="50" t="s">
        <v>526</v>
      </c>
      <c r="B223" s="51">
        <v>50</v>
      </c>
      <c r="C223" s="80" t="s">
        <v>523</v>
      </c>
      <c r="D223" s="51">
        <v>65</v>
      </c>
    </row>
    <row r="224" spans="1:4" ht="71.25">
      <c r="A224" s="50" t="s">
        <v>527</v>
      </c>
      <c r="B224" s="51">
        <v>30</v>
      </c>
      <c r="C224" s="80" t="s">
        <v>523</v>
      </c>
      <c r="D224" s="51">
        <v>39</v>
      </c>
    </row>
    <row r="225" spans="1:4" ht="57">
      <c r="A225" s="50" t="s">
        <v>528</v>
      </c>
      <c r="B225" s="51">
        <v>80</v>
      </c>
      <c r="C225" s="80" t="s">
        <v>523</v>
      </c>
      <c r="D225" s="51">
        <v>104</v>
      </c>
    </row>
    <row r="226" spans="1:4" ht="85.5">
      <c r="A226" s="50" t="s">
        <v>529</v>
      </c>
      <c r="B226" s="51">
        <v>40</v>
      </c>
      <c r="C226" s="80" t="s">
        <v>523</v>
      </c>
      <c r="D226" s="51">
        <v>52</v>
      </c>
    </row>
    <row r="227" spans="1:4" ht="57">
      <c r="A227" s="50" t="s">
        <v>530</v>
      </c>
      <c r="B227" s="51" t="s">
        <v>531</v>
      </c>
      <c r="C227" s="80"/>
      <c r="D227" s="51" t="s">
        <v>532</v>
      </c>
    </row>
    <row r="228" spans="1:4" ht="42.75">
      <c r="A228" s="50" t="s">
        <v>533</v>
      </c>
      <c r="B228" s="51">
        <v>60</v>
      </c>
      <c r="C228" s="80" t="s">
        <v>523</v>
      </c>
      <c r="D228" s="51">
        <v>78</v>
      </c>
    </row>
    <row r="229" spans="1:4" ht="57">
      <c r="A229" s="50" t="s">
        <v>534</v>
      </c>
      <c r="B229" s="51">
        <v>300</v>
      </c>
      <c r="C229" s="80"/>
      <c r="D229" s="51">
        <v>390</v>
      </c>
    </row>
    <row r="230" spans="1:4" ht="42.75">
      <c r="A230" s="50" t="s">
        <v>535</v>
      </c>
      <c r="B230" s="51">
        <v>100</v>
      </c>
      <c r="C230" s="80" t="s">
        <v>523</v>
      </c>
      <c r="D230" s="51">
        <v>130</v>
      </c>
    </row>
    <row r="231" spans="1:4" ht="42.75">
      <c r="A231" s="50" t="s">
        <v>536</v>
      </c>
      <c r="B231" s="51">
        <v>30</v>
      </c>
      <c r="C231" s="80" t="s">
        <v>523</v>
      </c>
      <c r="D231" s="51">
        <v>39</v>
      </c>
    </row>
    <row r="232" spans="1:4" ht="28.5">
      <c r="A232" s="50" t="s">
        <v>537</v>
      </c>
      <c r="B232" s="51">
        <v>50</v>
      </c>
      <c r="C232" s="80" t="s">
        <v>523</v>
      </c>
      <c r="D232" s="51">
        <v>65</v>
      </c>
    </row>
    <row r="233" spans="1:4" ht="71.25">
      <c r="A233" s="50" t="s">
        <v>538</v>
      </c>
      <c r="B233" s="51">
        <v>50</v>
      </c>
      <c r="C233" s="80" t="s">
        <v>523</v>
      </c>
      <c r="D233" s="51">
        <v>65</v>
      </c>
    </row>
    <row r="234" spans="1:4" ht="28.5">
      <c r="A234" s="50" t="s">
        <v>539</v>
      </c>
      <c r="B234" s="51">
        <v>30</v>
      </c>
      <c r="C234" s="80" t="s">
        <v>523</v>
      </c>
      <c r="D234" s="51">
        <v>39</v>
      </c>
    </row>
    <row r="235" spans="1:4">
      <c r="A235" s="49" t="s">
        <v>540</v>
      </c>
      <c r="B235" s="98"/>
      <c r="C235" s="98"/>
      <c r="D235" s="98"/>
    </row>
    <row r="236" spans="1:4" ht="28.5">
      <c r="A236" s="50" t="s">
        <v>541</v>
      </c>
      <c r="B236" s="51">
        <v>5</v>
      </c>
      <c r="C236" s="80" t="s">
        <v>523</v>
      </c>
      <c r="D236" s="51">
        <v>7</v>
      </c>
    </row>
    <row r="237" spans="1:4" ht="28.5">
      <c r="A237" s="54" t="s">
        <v>542</v>
      </c>
      <c r="B237" s="51">
        <v>5</v>
      </c>
      <c r="C237" s="80" t="s">
        <v>523</v>
      </c>
      <c r="D237" s="51">
        <v>7</v>
      </c>
    </row>
    <row r="238" spans="1:4" ht="28.5">
      <c r="A238" s="81" t="s">
        <v>543</v>
      </c>
      <c r="B238" s="51">
        <v>5</v>
      </c>
      <c r="C238" s="80" t="s">
        <v>523</v>
      </c>
      <c r="D238" s="51">
        <v>7</v>
      </c>
    </row>
    <row r="239" spans="1:4" ht="28.5">
      <c r="A239" s="54" t="s">
        <v>544</v>
      </c>
      <c r="B239" s="51">
        <v>5</v>
      </c>
      <c r="C239" s="80" t="s">
        <v>523</v>
      </c>
      <c r="D239" s="51">
        <v>7</v>
      </c>
    </row>
    <row r="240" spans="1:4" ht="28.5">
      <c r="A240" s="54" t="s">
        <v>545</v>
      </c>
      <c r="B240" s="51">
        <v>5</v>
      </c>
      <c r="C240" s="80" t="s">
        <v>523</v>
      </c>
      <c r="D240" s="51">
        <v>7</v>
      </c>
    </row>
    <row r="241" spans="1:4" ht="28.5">
      <c r="A241" s="54" t="s">
        <v>546</v>
      </c>
      <c r="B241" s="51">
        <v>5</v>
      </c>
      <c r="C241" s="80" t="s">
        <v>523</v>
      </c>
      <c r="D241" s="51">
        <v>7</v>
      </c>
    </row>
    <row r="242" spans="1:4" ht="42.75">
      <c r="A242" s="54" t="s">
        <v>547</v>
      </c>
      <c r="B242" s="51">
        <v>5</v>
      </c>
      <c r="C242" s="80" t="s">
        <v>523</v>
      </c>
      <c r="D242" s="51">
        <v>7</v>
      </c>
    </row>
    <row r="243" spans="1:4" ht="28.5">
      <c r="A243" s="54" t="s">
        <v>548</v>
      </c>
      <c r="B243" s="51">
        <v>5</v>
      </c>
      <c r="C243" s="80" t="s">
        <v>523</v>
      </c>
      <c r="D243" s="51">
        <v>7</v>
      </c>
    </row>
    <row r="244" spans="1:4" ht="42.75">
      <c r="A244" s="54" t="s">
        <v>549</v>
      </c>
      <c r="B244" s="51">
        <v>5</v>
      </c>
      <c r="C244" s="80" t="s">
        <v>523</v>
      </c>
      <c r="D244" s="51">
        <v>7</v>
      </c>
    </row>
    <row r="245" spans="1:4" ht="28.5">
      <c r="A245" s="54" t="s">
        <v>550</v>
      </c>
      <c r="B245" s="51">
        <v>5</v>
      </c>
      <c r="C245" s="80" t="s">
        <v>523</v>
      </c>
      <c r="D245" s="51">
        <v>7</v>
      </c>
    </row>
    <row r="246" spans="1:4" ht="28.5">
      <c r="A246" s="54" t="s">
        <v>551</v>
      </c>
      <c r="B246" s="51">
        <v>5</v>
      </c>
      <c r="C246" s="80" t="s">
        <v>523</v>
      </c>
      <c r="D246" s="51">
        <v>7</v>
      </c>
    </row>
    <row r="247" spans="1:4" ht="28.5">
      <c r="A247" s="54" t="s">
        <v>552</v>
      </c>
      <c r="B247" s="51">
        <v>5</v>
      </c>
      <c r="C247" s="80" t="s">
        <v>523</v>
      </c>
      <c r="D247" s="51">
        <v>7</v>
      </c>
    </row>
    <row r="248" spans="1:4" ht="28.5">
      <c r="A248" s="54" t="s">
        <v>553</v>
      </c>
      <c r="B248" s="51">
        <v>5</v>
      </c>
      <c r="C248" s="80" t="s">
        <v>523</v>
      </c>
      <c r="D248" s="51">
        <v>7</v>
      </c>
    </row>
    <row r="249" spans="1:4" ht="28.5">
      <c r="A249" s="54" t="s">
        <v>554</v>
      </c>
      <c r="B249" s="51">
        <v>5</v>
      </c>
      <c r="C249" s="80" t="s">
        <v>523</v>
      </c>
      <c r="D249" s="51">
        <v>7</v>
      </c>
    </row>
    <row r="250" spans="1:4" ht="28.5">
      <c r="A250" s="54" t="s">
        <v>555</v>
      </c>
      <c r="B250" s="51">
        <v>5</v>
      </c>
      <c r="C250" s="80" t="s">
        <v>523</v>
      </c>
      <c r="D250" s="51">
        <v>7</v>
      </c>
    </row>
    <row r="251" spans="1:4" ht="42.75">
      <c r="A251" s="81" t="s">
        <v>556</v>
      </c>
      <c r="B251" s="51">
        <v>5</v>
      </c>
      <c r="C251" s="80" t="s">
        <v>523</v>
      </c>
      <c r="D251" s="51">
        <v>7</v>
      </c>
    </row>
    <row r="252" spans="1:4" ht="42.75">
      <c r="A252" s="54" t="s">
        <v>557</v>
      </c>
      <c r="B252" s="51">
        <v>5</v>
      </c>
      <c r="C252" s="80" t="s">
        <v>523</v>
      </c>
      <c r="D252" s="51">
        <v>7</v>
      </c>
    </row>
    <row r="253" spans="1:4" ht="28.5">
      <c r="A253" s="81" t="s">
        <v>558</v>
      </c>
      <c r="B253" s="51">
        <v>5</v>
      </c>
      <c r="C253" s="80" t="s">
        <v>523</v>
      </c>
      <c r="D253" s="51">
        <v>7</v>
      </c>
    </row>
    <row r="254" spans="1:4" ht="28.5">
      <c r="A254" s="81" t="s">
        <v>559</v>
      </c>
      <c r="B254" s="51">
        <v>5</v>
      </c>
      <c r="C254" s="80" t="s">
        <v>523</v>
      </c>
      <c r="D254" s="51">
        <v>7</v>
      </c>
    </row>
    <row r="255" spans="1:4" ht="28.5">
      <c r="A255" s="54" t="s">
        <v>560</v>
      </c>
      <c r="B255" s="51">
        <v>5</v>
      </c>
      <c r="C255" s="80" t="s">
        <v>523</v>
      </c>
      <c r="D255" s="51">
        <v>7</v>
      </c>
    </row>
    <row r="256" spans="1:4" ht="42.75">
      <c r="A256" s="54" t="s">
        <v>561</v>
      </c>
      <c r="B256" s="51">
        <v>10</v>
      </c>
      <c r="C256" s="80" t="s">
        <v>523</v>
      </c>
      <c r="D256" s="51">
        <v>13</v>
      </c>
    </row>
    <row r="257" spans="1:4" ht="28.5">
      <c r="A257" s="54" t="s">
        <v>562</v>
      </c>
      <c r="B257" s="51">
        <v>5</v>
      </c>
      <c r="C257" s="80" t="s">
        <v>523</v>
      </c>
      <c r="D257" s="51">
        <v>7</v>
      </c>
    </row>
    <row r="258" spans="1:4" ht="28.5">
      <c r="A258" s="54" t="s">
        <v>563</v>
      </c>
      <c r="B258" s="51">
        <v>5</v>
      </c>
      <c r="C258" s="80" t="s">
        <v>523</v>
      </c>
      <c r="D258" s="51">
        <v>7</v>
      </c>
    </row>
    <row r="259" spans="1:4" ht="28.5">
      <c r="A259" s="54" t="s">
        <v>564</v>
      </c>
      <c r="B259" s="51">
        <v>5</v>
      </c>
      <c r="C259" s="80" t="s">
        <v>523</v>
      </c>
      <c r="D259" s="51">
        <v>7</v>
      </c>
    </row>
    <row r="260" spans="1:4" ht="57">
      <c r="A260" s="54" t="s">
        <v>565</v>
      </c>
      <c r="B260" s="51">
        <v>5</v>
      </c>
      <c r="C260" s="80" t="s">
        <v>523</v>
      </c>
      <c r="D260" s="51">
        <v>7</v>
      </c>
    </row>
    <row r="261" spans="1:4" ht="28.5">
      <c r="A261" s="54" t="s">
        <v>566</v>
      </c>
      <c r="B261" s="51">
        <v>5</v>
      </c>
      <c r="C261" s="80" t="s">
        <v>523</v>
      </c>
      <c r="D261" s="51">
        <v>7</v>
      </c>
    </row>
    <row r="262" spans="1:4" ht="28.5">
      <c r="A262" s="54" t="s">
        <v>567</v>
      </c>
      <c r="B262" s="51">
        <v>5</v>
      </c>
      <c r="C262" s="80" t="s">
        <v>523</v>
      </c>
      <c r="D262" s="51">
        <v>7</v>
      </c>
    </row>
    <row r="263" spans="1:4" ht="28.5">
      <c r="A263" s="54" t="s">
        <v>568</v>
      </c>
      <c r="B263" s="51">
        <v>5</v>
      </c>
      <c r="C263" s="80" t="s">
        <v>523</v>
      </c>
      <c r="D263" s="51">
        <v>7</v>
      </c>
    </row>
    <row r="264" spans="1:4" ht="28.5">
      <c r="A264" s="81" t="s">
        <v>569</v>
      </c>
      <c r="B264" s="51">
        <v>5</v>
      </c>
      <c r="C264" s="80" t="s">
        <v>523</v>
      </c>
      <c r="D264" s="51">
        <v>7</v>
      </c>
    </row>
    <row r="265" spans="1:4" ht="42.75">
      <c r="A265" s="54" t="s">
        <v>570</v>
      </c>
      <c r="B265" s="51">
        <v>5</v>
      </c>
      <c r="C265" s="80" t="s">
        <v>523</v>
      </c>
      <c r="D265" s="51">
        <v>7</v>
      </c>
    </row>
    <row r="266" spans="1:4" ht="28.5">
      <c r="A266" s="81" t="s">
        <v>571</v>
      </c>
      <c r="B266" s="51">
        <v>5</v>
      </c>
      <c r="C266" s="80" t="s">
        <v>523</v>
      </c>
      <c r="D266" s="51">
        <v>7</v>
      </c>
    </row>
    <row r="267" spans="1:4" ht="28.5">
      <c r="A267" s="54" t="s">
        <v>572</v>
      </c>
      <c r="B267" s="51">
        <v>5</v>
      </c>
      <c r="C267" s="80" t="s">
        <v>523</v>
      </c>
      <c r="D267" s="51">
        <v>7</v>
      </c>
    </row>
    <row r="268" spans="1:4" ht="28.5">
      <c r="A268" s="54" t="s">
        <v>573</v>
      </c>
      <c r="B268" s="51">
        <v>5</v>
      </c>
      <c r="C268" s="80" t="s">
        <v>523</v>
      </c>
      <c r="D268" s="51">
        <v>7</v>
      </c>
    </row>
    <row r="269" spans="1:4" ht="28.5">
      <c r="A269" s="54" t="s">
        <v>574</v>
      </c>
      <c r="B269" s="51">
        <v>5</v>
      </c>
      <c r="C269" s="80" t="s">
        <v>523</v>
      </c>
      <c r="D269" s="51">
        <v>7</v>
      </c>
    </row>
    <row r="270" spans="1:4" ht="28.5">
      <c r="A270" s="54" t="s">
        <v>575</v>
      </c>
      <c r="B270" s="51">
        <v>5</v>
      </c>
      <c r="C270" s="80" t="s">
        <v>523</v>
      </c>
      <c r="D270" s="51">
        <v>7</v>
      </c>
    </row>
    <row r="271" spans="1:4" ht="28.5">
      <c r="A271" s="54" t="s">
        <v>576</v>
      </c>
      <c r="B271" s="51">
        <v>5</v>
      </c>
      <c r="C271" s="80" t="s">
        <v>523</v>
      </c>
      <c r="D271" s="51">
        <v>7</v>
      </c>
    </row>
    <row r="272" spans="1:4" ht="28.5">
      <c r="A272" s="54" t="s">
        <v>577</v>
      </c>
      <c r="B272" s="51">
        <v>5</v>
      </c>
      <c r="C272" s="80" t="s">
        <v>523</v>
      </c>
      <c r="D272" s="51">
        <v>7</v>
      </c>
    </row>
    <row r="273" spans="1:4" ht="28.5">
      <c r="A273" s="54" t="s">
        <v>578</v>
      </c>
      <c r="B273" s="51">
        <v>5</v>
      </c>
      <c r="C273" s="80" t="s">
        <v>523</v>
      </c>
      <c r="D273" s="51">
        <v>7</v>
      </c>
    </row>
    <row r="274" spans="1:4" ht="28.5">
      <c r="A274" s="54" t="s">
        <v>579</v>
      </c>
      <c r="B274" s="51">
        <v>5</v>
      </c>
      <c r="C274" s="80" t="s">
        <v>523</v>
      </c>
      <c r="D274" s="51">
        <v>7</v>
      </c>
    </row>
    <row r="275" spans="1:4" ht="28.5">
      <c r="A275" s="54" t="s">
        <v>580</v>
      </c>
      <c r="B275" s="51">
        <v>5</v>
      </c>
      <c r="C275" s="80" t="s">
        <v>523</v>
      </c>
      <c r="D275" s="51">
        <v>7</v>
      </c>
    </row>
    <row r="276" spans="1:4" ht="42.75">
      <c r="A276" s="54" t="s">
        <v>581</v>
      </c>
      <c r="B276" s="51">
        <v>5</v>
      </c>
      <c r="C276" s="80" t="s">
        <v>523</v>
      </c>
      <c r="D276" s="51">
        <v>7</v>
      </c>
    </row>
    <row r="277" spans="1:4" ht="28.5">
      <c r="A277" s="54" t="s">
        <v>582</v>
      </c>
      <c r="B277" s="51" t="s">
        <v>583</v>
      </c>
      <c r="C277" s="80"/>
      <c r="D277" s="51" t="s">
        <v>584</v>
      </c>
    </row>
    <row r="278" spans="1:4" ht="28.5">
      <c r="A278" s="54" t="s">
        <v>585</v>
      </c>
      <c r="B278" s="51">
        <v>5</v>
      </c>
      <c r="C278" s="80" t="s">
        <v>523</v>
      </c>
      <c r="D278" s="51">
        <v>7</v>
      </c>
    </row>
    <row r="279" spans="1:4" ht="28.5">
      <c r="A279" s="81" t="s">
        <v>586</v>
      </c>
      <c r="B279" s="51">
        <v>5</v>
      </c>
      <c r="C279" s="80" t="s">
        <v>523</v>
      </c>
      <c r="D279" s="51">
        <v>7</v>
      </c>
    </row>
    <row r="280" spans="1:4" ht="28.5">
      <c r="A280" s="54" t="s">
        <v>587</v>
      </c>
      <c r="B280" s="51">
        <v>5</v>
      </c>
      <c r="C280" s="80" t="s">
        <v>523</v>
      </c>
      <c r="D280" s="51">
        <v>7</v>
      </c>
    </row>
    <row r="281" spans="1:4" ht="28.5">
      <c r="A281" s="54" t="s">
        <v>588</v>
      </c>
      <c r="B281" s="51">
        <v>5</v>
      </c>
      <c r="C281" s="80" t="s">
        <v>523</v>
      </c>
      <c r="D281" s="51">
        <v>7</v>
      </c>
    </row>
    <row r="282" spans="1:4" ht="28.5">
      <c r="A282" s="54" t="s">
        <v>589</v>
      </c>
      <c r="B282" s="51">
        <v>5</v>
      </c>
      <c r="C282" s="80" t="s">
        <v>523</v>
      </c>
      <c r="D282" s="51">
        <v>7</v>
      </c>
    </row>
    <row r="283" spans="1:4" ht="28.5">
      <c r="A283" s="54" t="s">
        <v>590</v>
      </c>
      <c r="B283" s="51">
        <v>5</v>
      </c>
      <c r="C283" s="80" t="s">
        <v>523</v>
      </c>
      <c r="D283" s="51">
        <v>7</v>
      </c>
    </row>
    <row r="284" spans="1:4" ht="28.5">
      <c r="A284" s="50" t="s">
        <v>591</v>
      </c>
      <c r="B284" s="51">
        <v>5</v>
      </c>
      <c r="C284" s="80" t="s">
        <v>523</v>
      </c>
      <c r="D284" s="51">
        <v>7</v>
      </c>
    </row>
    <row r="285" spans="1:4" ht="28.5">
      <c r="A285" s="50" t="s">
        <v>592</v>
      </c>
      <c r="B285" s="51">
        <v>5</v>
      </c>
      <c r="C285" s="80" t="s">
        <v>523</v>
      </c>
      <c r="D285" s="51">
        <v>7</v>
      </c>
    </row>
    <row r="286" spans="1:4" ht="28.5">
      <c r="A286" s="82" t="s">
        <v>593</v>
      </c>
      <c r="B286" s="51">
        <v>5</v>
      </c>
      <c r="C286" s="80" t="s">
        <v>523</v>
      </c>
      <c r="D286" s="51">
        <v>7</v>
      </c>
    </row>
    <row r="287" spans="1:4">
      <c r="A287" s="49" t="s">
        <v>594</v>
      </c>
      <c r="B287" s="98"/>
      <c r="C287" s="98"/>
      <c r="D287" s="98"/>
    </row>
    <row r="288" spans="1:4" ht="28.5">
      <c r="A288" s="50" t="s">
        <v>595</v>
      </c>
      <c r="B288" s="51">
        <v>100</v>
      </c>
      <c r="C288" s="80" t="s">
        <v>523</v>
      </c>
      <c r="D288" s="51">
        <v>130</v>
      </c>
    </row>
    <row r="289" spans="1:4" ht="28.5">
      <c r="A289" s="50" t="s">
        <v>596</v>
      </c>
      <c r="B289" s="51">
        <v>200</v>
      </c>
      <c r="C289" s="80" t="s">
        <v>523</v>
      </c>
      <c r="D289" s="51">
        <v>260</v>
      </c>
    </row>
    <row r="290" spans="1:4">
      <c r="A290" s="49" t="s">
        <v>597</v>
      </c>
      <c r="B290" s="98"/>
      <c r="C290" s="98"/>
      <c r="D290" s="98"/>
    </row>
    <row r="291" spans="1:4" ht="28.5">
      <c r="A291" s="83" t="s">
        <v>598</v>
      </c>
      <c r="B291" s="84">
        <v>300</v>
      </c>
      <c r="C291" s="86"/>
      <c r="D291" s="84">
        <v>390</v>
      </c>
    </row>
    <row r="292" spans="1:4">
      <c r="A292" s="49" t="s">
        <v>599</v>
      </c>
      <c r="B292" s="98"/>
      <c r="C292" s="98"/>
      <c r="D292" s="98"/>
    </row>
    <row r="293" spans="1:4">
      <c r="A293" s="62" t="s">
        <v>600</v>
      </c>
      <c r="B293" s="101"/>
      <c r="C293" s="101"/>
      <c r="D293" s="101"/>
    </row>
    <row r="294" spans="1:4" ht="28.5">
      <c r="A294" s="50" t="s">
        <v>601</v>
      </c>
      <c r="B294" s="51">
        <v>10</v>
      </c>
      <c r="C294" s="80" t="s">
        <v>523</v>
      </c>
      <c r="D294" s="51">
        <v>13</v>
      </c>
    </row>
    <row r="295" spans="1:4" ht="28.5">
      <c r="A295" s="50" t="s">
        <v>602</v>
      </c>
      <c r="B295" s="51">
        <v>10</v>
      </c>
      <c r="C295" s="80" t="s">
        <v>523</v>
      </c>
      <c r="D295" s="51">
        <v>13</v>
      </c>
    </row>
    <row r="296" spans="1:4" ht="42.75">
      <c r="A296" s="50" t="s">
        <v>603</v>
      </c>
      <c r="B296" s="51">
        <v>10</v>
      </c>
      <c r="C296" s="80" t="s">
        <v>523</v>
      </c>
      <c r="D296" s="51">
        <v>13</v>
      </c>
    </row>
    <row r="297" spans="1:4" ht="42.75">
      <c r="A297" s="50" t="s">
        <v>604</v>
      </c>
      <c r="B297" s="51">
        <v>10</v>
      </c>
      <c r="C297" s="80" t="s">
        <v>523</v>
      </c>
      <c r="D297" s="51">
        <v>13</v>
      </c>
    </row>
    <row r="298" spans="1:4" ht="42.75">
      <c r="A298" s="50" t="s">
        <v>605</v>
      </c>
      <c r="B298" s="51">
        <v>10</v>
      </c>
      <c r="C298" s="80" t="s">
        <v>523</v>
      </c>
      <c r="D298" s="51">
        <v>13</v>
      </c>
    </row>
    <row r="299" spans="1:4" ht="42.75">
      <c r="A299" s="50" t="s">
        <v>606</v>
      </c>
      <c r="B299" s="51">
        <v>10</v>
      </c>
      <c r="C299" s="80" t="s">
        <v>523</v>
      </c>
      <c r="D299" s="51">
        <v>13</v>
      </c>
    </row>
    <row r="300" spans="1:4" ht="42.75">
      <c r="A300" s="50" t="s">
        <v>607</v>
      </c>
      <c r="B300" s="51">
        <v>10</v>
      </c>
      <c r="C300" s="80" t="s">
        <v>523</v>
      </c>
      <c r="D300" s="51">
        <v>13</v>
      </c>
    </row>
    <row r="301" spans="1:4" ht="28.5">
      <c r="A301" s="50" t="s">
        <v>608</v>
      </c>
      <c r="B301" s="51">
        <v>10</v>
      </c>
      <c r="C301" s="80" t="s">
        <v>523</v>
      </c>
      <c r="D301" s="51">
        <v>13</v>
      </c>
    </row>
    <row r="302" spans="1:4" ht="28.5">
      <c r="A302" s="50" t="s">
        <v>609</v>
      </c>
      <c r="B302" s="51">
        <v>10</v>
      </c>
      <c r="C302" s="80" t="s">
        <v>523</v>
      </c>
      <c r="D302" s="51">
        <v>13</v>
      </c>
    </row>
    <row r="303" spans="1:4">
      <c r="A303" s="49" t="s">
        <v>610</v>
      </c>
      <c r="B303" s="98"/>
      <c r="C303" s="98"/>
      <c r="D303" s="98"/>
    </row>
    <row r="304" spans="1:4" ht="28.5">
      <c r="A304" s="50" t="s">
        <v>611</v>
      </c>
      <c r="B304" s="51">
        <v>60</v>
      </c>
      <c r="C304" s="80" t="s">
        <v>523</v>
      </c>
      <c r="D304" s="51">
        <v>78</v>
      </c>
    </row>
    <row r="305" spans="1:4" ht="28.5">
      <c r="A305" s="50" t="s">
        <v>612</v>
      </c>
      <c r="B305" s="51">
        <v>50</v>
      </c>
      <c r="C305" s="80" t="s">
        <v>523</v>
      </c>
      <c r="D305" s="51">
        <v>65</v>
      </c>
    </row>
    <row r="306" spans="1:4" ht="28.5">
      <c r="A306" s="50" t="s">
        <v>613</v>
      </c>
      <c r="B306" s="51">
        <v>1</v>
      </c>
      <c r="C306" s="80" t="s">
        <v>523</v>
      </c>
      <c r="D306" s="51">
        <v>2</v>
      </c>
    </row>
    <row r="307" spans="1:4" ht="28.5">
      <c r="A307" s="50" t="s">
        <v>614</v>
      </c>
      <c r="B307" s="51">
        <v>500</v>
      </c>
      <c r="C307" s="80" t="s">
        <v>523</v>
      </c>
      <c r="D307" s="51">
        <v>650</v>
      </c>
    </row>
    <row r="308" spans="1:4" ht="28.5">
      <c r="A308" s="50" t="s">
        <v>615</v>
      </c>
      <c r="B308" s="51">
        <v>300</v>
      </c>
      <c r="C308" s="80" t="s">
        <v>523</v>
      </c>
      <c r="D308" s="51">
        <v>390</v>
      </c>
    </row>
    <row r="309" spans="1:4" ht="28.5">
      <c r="A309" s="50" t="s">
        <v>616</v>
      </c>
      <c r="B309" s="84">
        <v>250</v>
      </c>
      <c r="C309" s="80"/>
      <c r="D309" s="51">
        <v>325</v>
      </c>
    </row>
    <row r="310" spans="1:4" ht="42.75">
      <c r="A310" s="50" t="s">
        <v>617</v>
      </c>
      <c r="B310" s="51">
        <v>50</v>
      </c>
      <c r="C310" s="80" t="s">
        <v>523</v>
      </c>
      <c r="D310" s="51">
        <v>65</v>
      </c>
    </row>
    <row r="311" spans="1:4" ht="28.5">
      <c r="A311" s="50" t="s">
        <v>618</v>
      </c>
      <c r="B311" s="51">
        <v>5</v>
      </c>
      <c r="C311" s="80" t="s">
        <v>523</v>
      </c>
      <c r="D311" s="51">
        <v>7</v>
      </c>
    </row>
    <row r="312" spans="1:4" ht="28.5">
      <c r="A312" s="50" t="s">
        <v>619</v>
      </c>
      <c r="B312" s="51">
        <v>100</v>
      </c>
      <c r="C312" s="80" t="s">
        <v>523</v>
      </c>
      <c r="D312" s="51">
        <v>130</v>
      </c>
    </row>
    <row r="313" spans="1:4" ht="28.5">
      <c r="A313" s="50" t="s">
        <v>620</v>
      </c>
      <c r="B313" s="51">
        <v>10</v>
      </c>
      <c r="C313" s="80" t="s">
        <v>523</v>
      </c>
      <c r="D313" s="51">
        <v>13</v>
      </c>
    </row>
    <row r="314" spans="1:4" ht="42.75">
      <c r="A314" s="50" t="s">
        <v>621</v>
      </c>
      <c r="B314" s="51">
        <v>15</v>
      </c>
      <c r="C314" s="80"/>
      <c r="D314" s="51">
        <v>20</v>
      </c>
    </row>
    <row r="315" spans="1:4" ht="42.75">
      <c r="A315" s="50" t="s">
        <v>622</v>
      </c>
      <c r="B315" s="51">
        <v>100</v>
      </c>
      <c r="C315" s="80" t="s">
        <v>523</v>
      </c>
      <c r="D315" s="51">
        <v>130</v>
      </c>
    </row>
    <row r="316" spans="1:4" ht="28.5">
      <c r="A316" s="50" t="s">
        <v>623</v>
      </c>
      <c r="B316" s="51">
        <v>100</v>
      </c>
      <c r="C316" s="80" t="s">
        <v>523</v>
      </c>
      <c r="D316" s="51">
        <v>130</v>
      </c>
    </row>
    <row r="317" spans="1:4" ht="28.5">
      <c r="A317" s="50" t="s">
        <v>624</v>
      </c>
      <c r="B317" s="51">
        <v>15</v>
      </c>
      <c r="C317" s="80" t="s">
        <v>523</v>
      </c>
      <c r="D317" s="51">
        <v>20</v>
      </c>
    </row>
    <row r="318" spans="1:4" ht="28.5">
      <c r="A318" s="50" t="s">
        <v>625</v>
      </c>
      <c r="B318" s="51">
        <v>250</v>
      </c>
      <c r="C318" s="80" t="s">
        <v>523</v>
      </c>
      <c r="D318" s="51">
        <v>325</v>
      </c>
    </row>
    <row r="319" spans="1:4" ht="28.5">
      <c r="A319" s="50" t="s">
        <v>626</v>
      </c>
      <c r="B319" s="51">
        <v>100</v>
      </c>
      <c r="C319" s="80" t="s">
        <v>523</v>
      </c>
      <c r="D319" s="51">
        <v>130</v>
      </c>
    </row>
    <row r="320" spans="1:4" ht="42.75">
      <c r="A320" s="50" t="s">
        <v>627</v>
      </c>
      <c r="B320" s="51">
        <v>185</v>
      </c>
      <c r="C320" s="80" t="s">
        <v>523</v>
      </c>
      <c r="D320" s="51">
        <v>241</v>
      </c>
    </row>
    <row r="321" spans="1:4" ht="28.5">
      <c r="A321" s="50" t="s">
        <v>628</v>
      </c>
      <c r="B321" s="51">
        <v>50</v>
      </c>
      <c r="C321" s="80" t="s">
        <v>523</v>
      </c>
      <c r="D321" s="51">
        <v>65</v>
      </c>
    </row>
    <row r="322" spans="1:4" ht="28.5">
      <c r="A322" s="50" t="s">
        <v>629</v>
      </c>
      <c r="B322" s="51">
        <v>100</v>
      </c>
      <c r="C322" s="80" t="s">
        <v>523</v>
      </c>
      <c r="D322" s="51">
        <v>130</v>
      </c>
    </row>
    <row r="323" spans="1:4" ht="28.5">
      <c r="A323" s="50" t="s">
        <v>630</v>
      </c>
      <c r="B323" s="51">
        <v>350</v>
      </c>
      <c r="C323" s="80" t="s">
        <v>523</v>
      </c>
      <c r="D323" s="51">
        <v>455</v>
      </c>
    </row>
    <row r="324" spans="1:4" ht="28.5">
      <c r="A324" s="50" t="s">
        <v>631</v>
      </c>
      <c r="B324" s="51">
        <v>50</v>
      </c>
      <c r="C324" s="80" t="s">
        <v>523</v>
      </c>
      <c r="D324" s="51">
        <v>65</v>
      </c>
    </row>
    <row r="325" spans="1:4" ht="28.5">
      <c r="A325" s="50" t="s">
        <v>632</v>
      </c>
      <c r="B325" s="51">
        <v>950</v>
      </c>
      <c r="C325" s="80" t="s">
        <v>523</v>
      </c>
      <c r="D325" s="58">
        <v>1235</v>
      </c>
    </row>
    <row r="326" spans="1:4" ht="28.5">
      <c r="A326" s="50" t="s">
        <v>633</v>
      </c>
      <c r="B326" s="51">
        <v>950</v>
      </c>
      <c r="C326" s="80" t="s">
        <v>523</v>
      </c>
      <c r="D326" s="58">
        <v>1235</v>
      </c>
    </row>
    <row r="327" spans="1:4" ht="42.75">
      <c r="A327" s="50" t="s">
        <v>634</v>
      </c>
      <c r="B327" s="58">
        <v>3500</v>
      </c>
      <c r="C327" s="80" t="s">
        <v>523</v>
      </c>
      <c r="D327" s="58">
        <v>4550</v>
      </c>
    </row>
    <row r="328" spans="1:4" ht="42.75">
      <c r="A328" s="50" t="s">
        <v>635</v>
      </c>
      <c r="B328" s="58">
        <v>3500</v>
      </c>
      <c r="C328" s="80" t="s">
        <v>523</v>
      </c>
      <c r="D328" s="58">
        <v>4550</v>
      </c>
    </row>
    <row r="329" spans="1:4" ht="28.5">
      <c r="A329" s="50" t="s">
        <v>636</v>
      </c>
      <c r="B329" s="51">
        <v>300</v>
      </c>
      <c r="C329" s="80" t="s">
        <v>523</v>
      </c>
      <c r="D329" s="51">
        <v>390</v>
      </c>
    </row>
    <row r="330" spans="1:4">
      <c r="A330" s="118" t="s">
        <v>667</v>
      </c>
      <c r="B330" s="119">
        <v>5500</v>
      </c>
      <c r="C330">
        <v>3800</v>
      </c>
      <c r="D330" s="120">
        <v>7150</v>
      </c>
    </row>
    <row r="331" spans="1:4">
      <c r="A331" s="118" t="s">
        <v>669</v>
      </c>
      <c r="B331" s="119">
        <v>1590</v>
      </c>
      <c r="C331">
        <v>900</v>
      </c>
      <c r="D331" s="120">
        <v>2067</v>
      </c>
    </row>
    <row r="332" spans="1:4">
      <c r="A332" s="118" t="s">
        <v>670</v>
      </c>
      <c r="B332" s="119">
        <v>1790</v>
      </c>
      <c r="C332">
        <v>1000</v>
      </c>
      <c r="D332" s="120">
        <v>2327</v>
      </c>
    </row>
    <row r="333" spans="1:4">
      <c r="A333" s="118" t="s">
        <v>671</v>
      </c>
      <c r="B333" s="119">
        <v>1390</v>
      </c>
      <c r="C333">
        <v>800</v>
      </c>
      <c r="D333" s="120">
        <v>1807</v>
      </c>
    </row>
    <row r="334" spans="1:4">
      <c r="A334" s="118" t="s">
        <v>681</v>
      </c>
      <c r="B334" s="119">
        <v>65</v>
      </c>
    </row>
    <row r="335" spans="1:4">
      <c r="A335" s="118" t="s">
        <v>682</v>
      </c>
      <c r="B335" s="119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3"/>
  <sheetViews>
    <sheetView workbookViewId="0">
      <pane ySplit="1" topLeftCell="A173" activePane="bottomLeft" state="frozen"/>
      <selection pane="bottomLeft" activeCell="K179" sqref="K179"/>
    </sheetView>
  </sheetViews>
  <sheetFormatPr defaultRowHeight="14.25"/>
  <cols>
    <col min="1" max="1" width="20.625" bestFit="1" customWidth="1"/>
    <col min="2" max="2" width="11.375" bestFit="1" customWidth="1"/>
    <col min="3" max="3" width="3.375" bestFit="1" customWidth="1"/>
    <col min="4" max="4" width="11.25" bestFit="1" customWidth="1"/>
    <col min="5" max="5" width="3.375" bestFit="1" customWidth="1"/>
    <col min="6" max="6" width="11.375" bestFit="1" customWidth="1"/>
    <col min="7" max="7" width="3.375" bestFit="1" customWidth="1"/>
  </cols>
  <sheetData>
    <row r="1" spans="1:7">
      <c r="A1" s="47" t="s">
        <v>308</v>
      </c>
      <c r="B1" s="164" t="s">
        <v>309</v>
      </c>
      <c r="C1" s="164"/>
      <c r="D1" s="164" t="s">
        <v>310</v>
      </c>
      <c r="E1" s="164"/>
      <c r="F1" s="164" t="s">
        <v>311</v>
      </c>
      <c r="G1" s="164"/>
    </row>
    <row r="2" spans="1:7" ht="15">
      <c r="A2" s="48" t="s">
        <v>312</v>
      </c>
      <c r="B2" s="162"/>
      <c r="C2" s="162"/>
      <c r="D2" s="162"/>
      <c r="E2" s="162"/>
      <c r="F2" s="162"/>
      <c r="G2" s="162"/>
    </row>
    <row r="3" spans="1:7" ht="42.75">
      <c r="A3" s="49" t="s">
        <v>313</v>
      </c>
      <c r="B3" s="160"/>
      <c r="C3" s="160"/>
      <c r="D3" s="160"/>
      <c r="E3" s="160"/>
      <c r="F3" s="160"/>
      <c r="G3" s="160"/>
    </row>
    <row r="4" spans="1:7" ht="28.5">
      <c r="A4" s="50" t="s">
        <v>314</v>
      </c>
      <c r="B4" s="51">
        <v>590</v>
      </c>
      <c r="C4" s="52" t="s">
        <v>315</v>
      </c>
      <c r="D4" s="53">
        <v>400</v>
      </c>
      <c r="E4" s="52" t="s">
        <v>315</v>
      </c>
      <c r="F4" s="51">
        <v>767</v>
      </c>
      <c r="G4" s="52" t="s">
        <v>315</v>
      </c>
    </row>
    <row r="5" spans="1:7" ht="28.5">
      <c r="A5" s="54" t="s">
        <v>316</v>
      </c>
      <c r="B5" s="55">
        <v>590</v>
      </c>
      <c r="C5" s="56" t="s">
        <v>315</v>
      </c>
      <c r="D5" s="57">
        <v>400</v>
      </c>
      <c r="E5" s="56" t="s">
        <v>315</v>
      </c>
      <c r="F5" s="55">
        <v>767</v>
      </c>
      <c r="G5" s="56" t="s">
        <v>315</v>
      </c>
    </row>
    <row r="6" spans="1:7">
      <c r="A6" s="54" t="s">
        <v>317</v>
      </c>
      <c r="B6" s="55">
        <v>490</v>
      </c>
      <c r="C6" s="56" t="s">
        <v>315</v>
      </c>
      <c r="D6" s="57">
        <v>300</v>
      </c>
      <c r="E6" s="56" t="s">
        <v>315</v>
      </c>
      <c r="F6" s="55">
        <v>637</v>
      </c>
      <c r="G6" s="56" t="s">
        <v>315</v>
      </c>
    </row>
    <row r="7" spans="1:7" ht="28.5">
      <c r="A7" s="50" t="s">
        <v>318</v>
      </c>
      <c r="B7" s="51">
        <v>590</v>
      </c>
      <c r="C7" s="52" t="s">
        <v>315</v>
      </c>
      <c r="D7" s="53">
        <v>400</v>
      </c>
      <c r="E7" s="52" t="s">
        <v>315</v>
      </c>
      <c r="F7" s="51">
        <v>767</v>
      </c>
      <c r="G7" s="52" t="s">
        <v>315</v>
      </c>
    </row>
    <row r="8" spans="1:7" ht="28.5">
      <c r="A8" s="50" t="s">
        <v>319</v>
      </c>
      <c r="B8" s="51">
        <v>550</v>
      </c>
      <c r="C8" s="52" t="s">
        <v>315</v>
      </c>
      <c r="D8" s="53">
        <v>350</v>
      </c>
      <c r="E8" s="52" t="s">
        <v>315</v>
      </c>
      <c r="F8" s="51">
        <v>715</v>
      </c>
      <c r="G8" s="52" t="s">
        <v>315</v>
      </c>
    </row>
    <row r="9" spans="1:7" ht="28.5">
      <c r="A9" s="50" t="s">
        <v>320</v>
      </c>
      <c r="B9" s="55">
        <v>590</v>
      </c>
      <c r="C9" s="56" t="s">
        <v>315</v>
      </c>
      <c r="D9" s="57">
        <v>400</v>
      </c>
      <c r="E9" s="56" t="s">
        <v>315</v>
      </c>
      <c r="F9" s="55">
        <v>767</v>
      </c>
      <c r="G9" s="56" t="s">
        <v>315</v>
      </c>
    </row>
    <row r="10" spans="1:7" ht="28.5">
      <c r="A10" s="50" t="s">
        <v>321</v>
      </c>
      <c r="B10" s="51">
        <v>590</v>
      </c>
      <c r="C10" s="52" t="s">
        <v>315</v>
      </c>
      <c r="D10" s="53">
        <v>400</v>
      </c>
      <c r="E10" s="52" t="s">
        <v>315</v>
      </c>
      <c r="F10" s="51">
        <v>767</v>
      </c>
      <c r="G10" s="52" t="s">
        <v>315</v>
      </c>
    </row>
    <row r="11" spans="1:7" ht="28.5">
      <c r="A11" s="54" t="s">
        <v>322</v>
      </c>
      <c r="B11" s="55">
        <v>490</v>
      </c>
      <c r="C11" s="56" t="s">
        <v>315</v>
      </c>
      <c r="D11" s="57">
        <v>350</v>
      </c>
      <c r="E11" s="56" t="s">
        <v>315</v>
      </c>
      <c r="F11" s="55">
        <v>637</v>
      </c>
      <c r="G11" s="56" t="s">
        <v>315</v>
      </c>
    </row>
    <row r="12" spans="1:7" ht="28.5">
      <c r="A12" s="50" t="s">
        <v>323</v>
      </c>
      <c r="B12" s="58">
        <v>1500</v>
      </c>
      <c r="C12" s="52" t="s">
        <v>315</v>
      </c>
      <c r="D12" s="53">
        <v>1000</v>
      </c>
      <c r="E12" s="52" t="s">
        <v>315</v>
      </c>
      <c r="F12" s="58">
        <v>1950</v>
      </c>
      <c r="G12" s="52" t="s">
        <v>315</v>
      </c>
    </row>
    <row r="13" spans="1:7" ht="28.5">
      <c r="A13" s="54" t="s">
        <v>324</v>
      </c>
      <c r="B13" s="51">
        <v>390</v>
      </c>
      <c r="C13" s="52" t="s">
        <v>315</v>
      </c>
      <c r="D13" s="53">
        <v>270</v>
      </c>
      <c r="E13" s="52" t="s">
        <v>315</v>
      </c>
      <c r="F13" s="51">
        <v>507</v>
      </c>
      <c r="G13" s="52" t="s">
        <v>315</v>
      </c>
    </row>
    <row r="14" spans="1:7">
      <c r="A14" s="50" t="s">
        <v>325</v>
      </c>
      <c r="B14" s="51">
        <v>490</v>
      </c>
      <c r="C14" s="52" t="s">
        <v>315</v>
      </c>
      <c r="D14" s="53">
        <v>360</v>
      </c>
      <c r="E14" s="52" t="s">
        <v>315</v>
      </c>
      <c r="F14" s="51">
        <v>637</v>
      </c>
      <c r="G14" s="52" t="s">
        <v>315</v>
      </c>
    </row>
    <row r="15" spans="1:7">
      <c r="A15" s="50" t="s">
        <v>326</v>
      </c>
      <c r="B15" s="51">
        <v>590</v>
      </c>
      <c r="C15" s="52" t="s">
        <v>315</v>
      </c>
      <c r="D15" s="53">
        <v>400</v>
      </c>
      <c r="E15" s="52" t="s">
        <v>315</v>
      </c>
      <c r="F15" s="51">
        <v>767</v>
      </c>
      <c r="G15" s="52" t="s">
        <v>315</v>
      </c>
    </row>
    <row r="16" spans="1:7" ht="28.5">
      <c r="A16" s="50" t="s">
        <v>327</v>
      </c>
      <c r="B16" s="51">
        <v>950</v>
      </c>
      <c r="C16" s="52" t="s">
        <v>315</v>
      </c>
      <c r="D16" s="53">
        <v>650</v>
      </c>
      <c r="E16" s="52" t="s">
        <v>315</v>
      </c>
      <c r="F16" s="58">
        <v>1235</v>
      </c>
      <c r="G16" s="52" t="s">
        <v>315</v>
      </c>
    </row>
    <row r="17" spans="1:7">
      <c r="A17" s="59" t="s">
        <v>328</v>
      </c>
      <c r="B17" s="55">
        <v>990</v>
      </c>
      <c r="C17" s="56" t="s">
        <v>315</v>
      </c>
      <c r="D17" s="57">
        <v>700</v>
      </c>
      <c r="E17" s="56" t="s">
        <v>315</v>
      </c>
      <c r="F17" s="60">
        <v>1287</v>
      </c>
      <c r="G17" s="56" t="s">
        <v>315</v>
      </c>
    </row>
    <row r="18" spans="1:7">
      <c r="A18" s="59" t="s">
        <v>329</v>
      </c>
      <c r="B18" s="55">
        <v>990</v>
      </c>
      <c r="C18" s="56" t="s">
        <v>315</v>
      </c>
      <c r="D18" s="57">
        <v>700</v>
      </c>
      <c r="E18" s="56" t="s">
        <v>315</v>
      </c>
      <c r="F18" s="60">
        <v>1287</v>
      </c>
      <c r="G18" s="56" t="s">
        <v>315</v>
      </c>
    </row>
    <row r="19" spans="1:7">
      <c r="A19" s="50" t="s">
        <v>330</v>
      </c>
      <c r="B19" s="51">
        <v>990</v>
      </c>
      <c r="C19" s="52" t="s">
        <v>315</v>
      </c>
      <c r="D19" s="53">
        <v>700</v>
      </c>
      <c r="E19" s="52" t="s">
        <v>315</v>
      </c>
      <c r="F19" s="58">
        <v>1287</v>
      </c>
      <c r="G19" s="52" t="s">
        <v>315</v>
      </c>
    </row>
    <row r="20" spans="1:7" ht="28.5">
      <c r="A20" s="50" t="s">
        <v>331</v>
      </c>
      <c r="B20" s="51">
        <v>1100</v>
      </c>
      <c r="C20" s="52" t="s">
        <v>315</v>
      </c>
      <c r="D20" s="53">
        <v>700</v>
      </c>
      <c r="E20" s="52" t="s">
        <v>315</v>
      </c>
      <c r="F20" s="58">
        <v>1430</v>
      </c>
      <c r="G20" s="52" t="s">
        <v>315</v>
      </c>
    </row>
    <row r="21" spans="1:7" ht="28.5">
      <c r="A21" s="50" t="s">
        <v>332</v>
      </c>
      <c r="B21" s="51">
        <v>690</v>
      </c>
      <c r="C21" s="52" t="s">
        <v>315</v>
      </c>
      <c r="D21" s="53">
        <v>450</v>
      </c>
      <c r="E21" s="52" t="s">
        <v>315</v>
      </c>
      <c r="F21" s="51">
        <v>897</v>
      </c>
      <c r="G21" s="52" t="s">
        <v>315</v>
      </c>
    </row>
    <row r="22" spans="1:7" ht="28.5">
      <c r="A22" s="50" t="s">
        <v>333</v>
      </c>
      <c r="B22" s="58">
        <v>1100</v>
      </c>
      <c r="C22" s="52" t="s">
        <v>315</v>
      </c>
      <c r="D22" s="53">
        <v>700</v>
      </c>
      <c r="E22" s="52" t="s">
        <v>315</v>
      </c>
      <c r="F22" s="58">
        <v>1430</v>
      </c>
      <c r="G22" s="52" t="s">
        <v>315</v>
      </c>
    </row>
    <row r="23" spans="1:7" ht="28.5">
      <c r="A23" s="50" t="s">
        <v>334</v>
      </c>
      <c r="B23" s="51">
        <v>590</v>
      </c>
      <c r="C23" s="52" t="s">
        <v>315</v>
      </c>
      <c r="D23" s="53">
        <v>400</v>
      </c>
      <c r="E23" s="52" t="s">
        <v>315</v>
      </c>
      <c r="F23" s="51">
        <v>767</v>
      </c>
      <c r="G23" s="52" t="s">
        <v>315</v>
      </c>
    </row>
    <row r="24" spans="1:7">
      <c r="A24" s="50" t="s">
        <v>335</v>
      </c>
      <c r="B24" s="51">
        <v>1490</v>
      </c>
      <c r="C24" s="52" t="s">
        <v>315</v>
      </c>
      <c r="D24" s="53">
        <v>950</v>
      </c>
      <c r="E24" s="52" t="s">
        <v>315</v>
      </c>
      <c r="F24" s="51">
        <v>1937</v>
      </c>
      <c r="G24" s="52" t="s">
        <v>315</v>
      </c>
    </row>
    <row r="25" spans="1:7">
      <c r="A25" s="54" t="s">
        <v>336</v>
      </c>
      <c r="B25" s="55">
        <v>690</v>
      </c>
      <c r="C25" s="56" t="s">
        <v>315</v>
      </c>
      <c r="D25" s="57">
        <v>450</v>
      </c>
      <c r="E25" s="56" t="s">
        <v>315</v>
      </c>
      <c r="F25" s="55">
        <v>897</v>
      </c>
      <c r="G25" s="56" t="s">
        <v>315</v>
      </c>
    </row>
    <row r="26" spans="1:7" ht="28.5">
      <c r="A26" s="54" t="s">
        <v>337</v>
      </c>
      <c r="B26" s="51">
        <v>590</v>
      </c>
      <c r="C26" s="52" t="s">
        <v>315</v>
      </c>
      <c r="D26" s="53">
        <v>350</v>
      </c>
      <c r="E26" s="52" t="s">
        <v>315</v>
      </c>
      <c r="F26" s="51">
        <v>767</v>
      </c>
      <c r="G26" s="52" t="s">
        <v>315</v>
      </c>
    </row>
    <row r="27" spans="1:7">
      <c r="A27" s="50" t="s">
        <v>338</v>
      </c>
      <c r="B27" s="58">
        <v>2100</v>
      </c>
      <c r="C27" s="52" t="s">
        <v>315</v>
      </c>
      <c r="D27" s="61">
        <v>1560</v>
      </c>
      <c r="E27" s="52" t="s">
        <v>315</v>
      </c>
      <c r="F27" s="58">
        <v>2730</v>
      </c>
      <c r="G27" s="52" t="s">
        <v>315</v>
      </c>
    </row>
    <row r="28" spans="1:7" ht="28.5">
      <c r="A28" s="50" t="s">
        <v>339</v>
      </c>
      <c r="B28" s="58">
        <v>3200</v>
      </c>
      <c r="C28" s="52" t="s">
        <v>315</v>
      </c>
      <c r="D28" s="61">
        <v>2360</v>
      </c>
      <c r="E28" s="52" t="s">
        <v>315</v>
      </c>
      <c r="F28" s="58">
        <v>4160</v>
      </c>
      <c r="G28" s="52" t="s">
        <v>315</v>
      </c>
    </row>
    <row r="29" spans="1:7" ht="28.5">
      <c r="A29" s="50" t="s">
        <v>340</v>
      </c>
      <c r="B29" s="58">
        <v>3500</v>
      </c>
      <c r="C29" s="52" t="s">
        <v>315</v>
      </c>
      <c r="D29" s="61">
        <v>2500</v>
      </c>
      <c r="E29" s="52" t="s">
        <v>315</v>
      </c>
      <c r="F29" s="58">
        <v>4550</v>
      </c>
      <c r="G29" s="52" t="s">
        <v>315</v>
      </c>
    </row>
    <row r="30" spans="1:7" ht="28.5">
      <c r="A30" s="50" t="s">
        <v>341</v>
      </c>
      <c r="B30" s="51">
        <v>490</v>
      </c>
      <c r="C30" s="52" t="s">
        <v>315</v>
      </c>
      <c r="D30" s="53">
        <v>350</v>
      </c>
      <c r="E30" s="52" t="s">
        <v>315</v>
      </c>
      <c r="F30" s="51">
        <v>637</v>
      </c>
      <c r="G30" s="52" t="s">
        <v>315</v>
      </c>
    </row>
    <row r="31" spans="1:7" ht="28.5">
      <c r="A31" s="50" t="s">
        <v>342</v>
      </c>
      <c r="B31" s="51">
        <v>490</v>
      </c>
      <c r="C31" s="52" t="s">
        <v>315</v>
      </c>
      <c r="D31" s="53">
        <v>350</v>
      </c>
      <c r="E31" s="52" t="s">
        <v>315</v>
      </c>
      <c r="F31" s="51">
        <v>637</v>
      </c>
      <c r="G31" s="52" t="s">
        <v>315</v>
      </c>
    </row>
    <row r="32" spans="1:7">
      <c r="A32" s="50" t="s">
        <v>343</v>
      </c>
      <c r="B32" s="51">
        <v>590</v>
      </c>
      <c r="C32" s="52" t="s">
        <v>315</v>
      </c>
      <c r="D32" s="53">
        <v>400</v>
      </c>
      <c r="E32" s="52" t="s">
        <v>315</v>
      </c>
      <c r="F32" s="51">
        <v>767</v>
      </c>
      <c r="G32" s="52" t="s">
        <v>315</v>
      </c>
    </row>
    <row r="33" spans="1:7" ht="28.5">
      <c r="A33" s="50" t="s">
        <v>344</v>
      </c>
      <c r="B33" s="58">
        <v>1299</v>
      </c>
      <c r="C33" s="52" t="s">
        <v>315</v>
      </c>
      <c r="D33" s="53">
        <v>700</v>
      </c>
      <c r="E33" s="52" t="s">
        <v>315</v>
      </c>
      <c r="F33" s="58">
        <v>1689</v>
      </c>
      <c r="G33" s="52" t="s">
        <v>315</v>
      </c>
    </row>
    <row r="34" spans="1:7" ht="28.5">
      <c r="A34" s="50" t="s">
        <v>345</v>
      </c>
      <c r="B34" s="51">
        <v>200</v>
      </c>
      <c r="C34" s="52" t="s">
        <v>315</v>
      </c>
      <c r="D34" s="53">
        <v>110</v>
      </c>
      <c r="E34" s="52" t="s">
        <v>315</v>
      </c>
      <c r="F34" s="51">
        <v>260</v>
      </c>
      <c r="G34" s="52" t="s">
        <v>315</v>
      </c>
    </row>
    <row r="35" spans="1:7" ht="28.5">
      <c r="A35" s="50" t="s">
        <v>346</v>
      </c>
      <c r="B35" s="51">
        <v>950</v>
      </c>
      <c r="C35" s="52" t="s">
        <v>315</v>
      </c>
      <c r="D35" s="53">
        <v>600</v>
      </c>
      <c r="E35" s="52" t="s">
        <v>315</v>
      </c>
      <c r="F35" s="51">
        <v>1235</v>
      </c>
      <c r="G35" s="52" t="s">
        <v>315</v>
      </c>
    </row>
    <row r="36" spans="1:7" ht="28.5">
      <c r="A36" s="54" t="s">
        <v>347</v>
      </c>
      <c r="B36" s="55">
        <v>690</v>
      </c>
      <c r="C36" s="56" t="s">
        <v>315</v>
      </c>
      <c r="D36" s="57">
        <v>450</v>
      </c>
      <c r="E36" s="56" t="s">
        <v>315</v>
      </c>
      <c r="F36" s="55">
        <v>897</v>
      </c>
      <c r="G36" s="56" t="s">
        <v>315</v>
      </c>
    </row>
    <row r="37" spans="1:7" ht="28.5">
      <c r="A37" s="54" t="s">
        <v>348</v>
      </c>
      <c r="B37" s="51">
        <v>790</v>
      </c>
      <c r="C37" s="52" t="s">
        <v>315</v>
      </c>
      <c r="D37" s="53">
        <v>550</v>
      </c>
      <c r="E37" s="52" t="s">
        <v>315</v>
      </c>
      <c r="F37" s="51">
        <v>1027</v>
      </c>
      <c r="G37" s="52" t="s">
        <v>315</v>
      </c>
    </row>
    <row r="38" spans="1:7" ht="28.5">
      <c r="A38" s="50" t="s">
        <v>349</v>
      </c>
      <c r="B38" s="51">
        <v>750</v>
      </c>
      <c r="C38" s="52" t="s">
        <v>315</v>
      </c>
      <c r="D38" s="53">
        <v>500</v>
      </c>
      <c r="E38" s="52" t="s">
        <v>315</v>
      </c>
      <c r="F38" s="51">
        <v>975</v>
      </c>
      <c r="G38" s="52" t="s">
        <v>315</v>
      </c>
    </row>
    <row r="39" spans="1:7" ht="28.5">
      <c r="A39" s="54" t="s">
        <v>350</v>
      </c>
      <c r="B39" s="51">
        <v>430</v>
      </c>
      <c r="C39" s="52" t="s">
        <v>315</v>
      </c>
      <c r="D39" s="53">
        <v>290</v>
      </c>
      <c r="E39" s="52" t="s">
        <v>315</v>
      </c>
      <c r="F39" s="51">
        <v>559</v>
      </c>
      <c r="G39" s="52" t="s">
        <v>315</v>
      </c>
    </row>
    <row r="40" spans="1:7" ht="28.5">
      <c r="A40" s="50" t="s">
        <v>351</v>
      </c>
      <c r="B40" s="58">
        <v>1100</v>
      </c>
      <c r="C40" s="52" t="s">
        <v>315</v>
      </c>
      <c r="D40" s="53">
        <v>700</v>
      </c>
      <c r="E40" s="52" t="s">
        <v>315</v>
      </c>
      <c r="F40" s="58">
        <v>1430</v>
      </c>
      <c r="G40" s="52" t="s">
        <v>315</v>
      </c>
    </row>
    <row r="41" spans="1:7" ht="28.5">
      <c r="A41" s="49" t="s">
        <v>352</v>
      </c>
      <c r="B41" s="160"/>
      <c r="C41" s="160"/>
      <c r="D41" s="160"/>
      <c r="E41" s="160"/>
      <c r="F41" s="160"/>
      <c r="G41" s="160"/>
    </row>
    <row r="42" spans="1:7">
      <c r="A42" s="62" t="s">
        <v>353</v>
      </c>
      <c r="B42" s="161"/>
      <c r="C42" s="161"/>
      <c r="D42" s="161"/>
      <c r="E42" s="161"/>
      <c r="F42" s="161"/>
      <c r="G42" s="161"/>
    </row>
    <row r="43" spans="1:7" ht="28.5">
      <c r="A43" s="50" t="s">
        <v>354</v>
      </c>
      <c r="B43" s="58">
        <v>2000</v>
      </c>
      <c r="C43" s="52" t="s">
        <v>315</v>
      </c>
      <c r="D43" s="53">
        <v>700</v>
      </c>
      <c r="E43" s="52" t="s">
        <v>315</v>
      </c>
      <c r="F43" s="58">
        <v>2600</v>
      </c>
      <c r="G43" s="52" t="s">
        <v>315</v>
      </c>
    </row>
    <row r="44" spans="1:7" ht="28.5">
      <c r="A44" s="50" t="s">
        <v>355</v>
      </c>
      <c r="B44" s="58">
        <v>1500</v>
      </c>
      <c r="C44" s="52" t="s">
        <v>315</v>
      </c>
      <c r="D44" s="53">
        <v>700</v>
      </c>
      <c r="E44" s="52" t="s">
        <v>315</v>
      </c>
      <c r="F44" s="58">
        <v>1950</v>
      </c>
      <c r="G44" s="52" t="s">
        <v>315</v>
      </c>
    </row>
    <row r="45" spans="1:7" ht="28.5">
      <c r="A45" s="50" t="s">
        <v>356</v>
      </c>
      <c r="B45" s="58">
        <v>1500</v>
      </c>
      <c r="C45" s="52" t="s">
        <v>315</v>
      </c>
      <c r="D45" s="53">
        <v>700</v>
      </c>
      <c r="E45" s="52" t="s">
        <v>315</v>
      </c>
      <c r="F45" s="58">
        <v>1950</v>
      </c>
      <c r="G45" s="52" t="s">
        <v>315</v>
      </c>
    </row>
    <row r="46" spans="1:7" ht="28.5">
      <c r="A46" s="50" t="s">
        <v>357</v>
      </c>
      <c r="B46" s="58">
        <v>1500</v>
      </c>
      <c r="C46" s="52" t="s">
        <v>315</v>
      </c>
      <c r="D46" s="53">
        <v>700</v>
      </c>
      <c r="E46" s="52" t="s">
        <v>315</v>
      </c>
      <c r="F46" s="58">
        <v>1950</v>
      </c>
      <c r="G46" s="52" t="s">
        <v>315</v>
      </c>
    </row>
    <row r="47" spans="1:7" ht="28.5">
      <c r="A47" s="50" t="s">
        <v>358</v>
      </c>
      <c r="B47" s="58">
        <v>1500</v>
      </c>
      <c r="C47" s="52" t="s">
        <v>315</v>
      </c>
      <c r="D47" s="53">
        <v>700</v>
      </c>
      <c r="E47" s="52" t="s">
        <v>315</v>
      </c>
      <c r="F47" s="58">
        <v>1950</v>
      </c>
      <c r="G47" s="52" t="s">
        <v>315</v>
      </c>
    </row>
    <row r="48" spans="1:7" ht="28.5">
      <c r="A48" s="50" t="s">
        <v>359</v>
      </c>
      <c r="B48" s="58">
        <f>B47</f>
        <v>1500</v>
      </c>
      <c r="C48" s="52" t="str">
        <f>C47</f>
        <v>шт</v>
      </c>
      <c r="D48" s="53">
        <f>D47</f>
        <v>700</v>
      </c>
      <c r="E48" s="52" t="s">
        <v>315</v>
      </c>
      <c r="F48" s="58">
        <f>F47</f>
        <v>1950</v>
      </c>
      <c r="G48" s="52" t="s">
        <v>315</v>
      </c>
    </row>
    <row r="49" spans="1:7" ht="28.5">
      <c r="A49" s="50" t="s">
        <v>360</v>
      </c>
      <c r="B49" s="58">
        <v>1500</v>
      </c>
      <c r="C49" s="52" t="s">
        <v>315</v>
      </c>
      <c r="D49" s="53">
        <v>700</v>
      </c>
      <c r="E49" s="52" t="s">
        <v>315</v>
      </c>
      <c r="F49" s="58">
        <v>1950</v>
      </c>
      <c r="G49" s="52" t="s">
        <v>315</v>
      </c>
    </row>
    <row r="50" spans="1:7" ht="28.5">
      <c r="A50" s="50" t="s">
        <v>361</v>
      </c>
      <c r="B50" s="58">
        <v>1500</v>
      </c>
      <c r="C50" s="52" t="s">
        <v>315</v>
      </c>
      <c r="D50" s="53">
        <v>700</v>
      </c>
      <c r="E50" s="52" t="s">
        <v>315</v>
      </c>
      <c r="F50" s="58">
        <v>1950</v>
      </c>
      <c r="G50" s="52" t="s">
        <v>315</v>
      </c>
    </row>
    <row r="51" spans="1:7" ht="28.5">
      <c r="A51" s="50" t="s">
        <v>362</v>
      </c>
      <c r="B51" s="58">
        <v>1500</v>
      </c>
      <c r="C51" s="52" t="s">
        <v>315</v>
      </c>
      <c r="D51" s="53">
        <v>700</v>
      </c>
      <c r="E51" s="52" t="s">
        <v>315</v>
      </c>
      <c r="F51" s="58">
        <v>1950</v>
      </c>
      <c r="G51" s="52" t="s">
        <v>315</v>
      </c>
    </row>
    <row r="52" spans="1:7" ht="28.5">
      <c r="A52" s="50" t="s">
        <v>363</v>
      </c>
      <c r="B52" s="58">
        <v>1500</v>
      </c>
      <c r="C52" s="52" t="s">
        <v>315</v>
      </c>
      <c r="D52" s="53">
        <v>700</v>
      </c>
      <c r="E52" s="52" t="s">
        <v>315</v>
      </c>
      <c r="F52" s="58">
        <v>1950</v>
      </c>
      <c r="G52" s="52" t="s">
        <v>315</v>
      </c>
    </row>
    <row r="53" spans="1:7" ht="28.5">
      <c r="A53" s="50" t="s">
        <v>364</v>
      </c>
      <c r="B53" s="58">
        <v>1500</v>
      </c>
      <c r="C53" s="52" t="s">
        <v>315</v>
      </c>
      <c r="D53" s="53">
        <v>700</v>
      </c>
      <c r="E53" s="52" t="s">
        <v>315</v>
      </c>
      <c r="F53" s="58">
        <v>1950</v>
      </c>
      <c r="G53" s="52" t="s">
        <v>315</v>
      </c>
    </row>
    <row r="54" spans="1:7" ht="28.5">
      <c r="A54" s="50" t="s">
        <v>365</v>
      </c>
      <c r="B54" s="58">
        <v>1500</v>
      </c>
      <c r="C54" s="52" t="s">
        <v>315</v>
      </c>
      <c r="D54" s="53">
        <v>700</v>
      </c>
      <c r="E54" s="52" t="s">
        <v>315</v>
      </c>
      <c r="F54" s="58">
        <v>1950</v>
      </c>
      <c r="G54" s="52" t="s">
        <v>315</v>
      </c>
    </row>
    <row r="55" spans="1:7" ht="28.5">
      <c r="A55" s="50" t="s">
        <v>366</v>
      </c>
      <c r="B55" s="58">
        <v>1500</v>
      </c>
      <c r="C55" s="52" t="s">
        <v>315</v>
      </c>
      <c r="D55" s="53">
        <v>700</v>
      </c>
      <c r="E55" s="52" t="s">
        <v>315</v>
      </c>
      <c r="F55" s="58">
        <v>1950</v>
      </c>
      <c r="G55" s="52" t="s">
        <v>315</v>
      </c>
    </row>
    <row r="56" spans="1:7" ht="28.5">
      <c r="A56" s="50" t="s">
        <v>367</v>
      </c>
      <c r="B56" s="58">
        <v>1500</v>
      </c>
      <c r="C56" s="52" t="s">
        <v>315</v>
      </c>
      <c r="D56" s="53">
        <v>700</v>
      </c>
      <c r="E56" s="52" t="s">
        <v>315</v>
      </c>
      <c r="F56" s="58">
        <v>1950</v>
      </c>
      <c r="G56" s="52" t="s">
        <v>315</v>
      </c>
    </row>
    <row r="57" spans="1:7" ht="28.5">
      <c r="A57" s="50" t="s">
        <v>368</v>
      </c>
      <c r="B57" s="58">
        <v>1500</v>
      </c>
      <c r="C57" s="52" t="s">
        <v>315</v>
      </c>
      <c r="D57" s="53">
        <v>700</v>
      </c>
      <c r="E57" s="52" t="s">
        <v>315</v>
      </c>
      <c r="F57" s="58">
        <v>1950</v>
      </c>
      <c r="G57" s="52" t="s">
        <v>315</v>
      </c>
    </row>
    <row r="58" spans="1:7" ht="28.5">
      <c r="A58" s="50" t="s">
        <v>369</v>
      </c>
      <c r="B58" s="58">
        <v>1500</v>
      </c>
      <c r="C58" s="52" t="s">
        <v>315</v>
      </c>
      <c r="D58" s="53">
        <v>700</v>
      </c>
      <c r="E58" s="52" t="s">
        <v>315</v>
      </c>
      <c r="F58" s="58">
        <v>1950</v>
      </c>
      <c r="G58" s="52" t="s">
        <v>315</v>
      </c>
    </row>
    <row r="59" spans="1:7" ht="28.5">
      <c r="A59" s="50" t="s">
        <v>370</v>
      </c>
      <c r="B59" s="58">
        <v>1500</v>
      </c>
      <c r="C59" s="52" t="s">
        <v>315</v>
      </c>
      <c r="D59" s="53">
        <v>700</v>
      </c>
      <c r="E59" s="52" t="s">
        <v>315</v>
      </c>
      <c r="F59" s="58">
        <v>1950</v>
      </c>
      <c r="G59" s="52" t="s">
        <v>315</v>
      </c>
    </row>
    <row r="60" spans="1:7" ht="28.5">
      <c r="A60" s="50" t="s">
        <v>371</v>
      </c>
      <c r="B60" s="58">
        <v>1500</v>
      </c>
      <c r="C60" s="52" t="s">
        <v>315</v>
      </c>
      <c r="D60" s="53">
        <v>700</v>
      </c>
      <c r="E60" s="52" t="s">
        <v>315</v>
      </c>
      <c r="F60" s="58">
        <v>1950</v>
      </c>
      <c r="G60" s="52" t="s">
        <v>315</v>
      </c>
    </row>
    <row r="61" spans="1:7" ht="28.5">
      <c r="A61" s="50" t="s">
        <v>372</v>
      </c>
      <c r="B61" s="58">
        <v>1500</v>
      </c>
      <c r="C61" s="52" t="s">
        <v>315</v>
      </c>
      <c r="D61" s="53">
        <v>700</v>
      </c>
      <c r="E61" s="52" t="s">
        <v>315</v>
      </c>
      <c r="F61" s="58">
        <v>1950</v>
      </c>
      <c r="G61" s="52" t="s">
        <v>315</v>
      </c>
    </row>
    <row r="62" spans="1:7" ht="28.5">
      <c r="A62" s="50" t="s">
        <v>373</v>
      </c>
      <c r="B62" s="58">
        <v>1500</v>
      </c>
      <c r="C62" s="52" t="s">
        <v>315</v>
      </c>
      <c r="D62" s="53">
        <v>700</v>
      </c>
      <c r="E62" s="52" t="s">
        <v>315</v>
      </c>
      <c r="F62" s="58">
        <v>1950</v>
      </c>
      <c r="G62" s="52" t="s">
        <v>315</v>
      </c>
    </row>
    <row r="63" spans="1:7" ht="28.5">
      <c r="A63" s="50" t="s">
        <v>374</v>
      </c>
      <c r="B63" s="58">
        <v>3300</v>
      </c>
      <c r="C63" s="52" t="s">
        <v>315</v>
      </c>
      <c r="D63" s="61">
        <v>1800</v>
      </c>
      <c r="E63" s="52" t="s">
        <v>315</v>
      </c>
      <c r="F63" s="58">
        <v>4290</v>
      </c>
      <c r="G63" s="52" t="s">
        <v>315</v>
      </c>
    </row>
    <row r="64" spans="1:7">
      <c r="A64" s="62" t="s">
        <v>375</v>
      </c>
      <c r="B64" s="161"/>
      <c r="C64" s="161"/>
      <c r="D64" s="161"/>
      <c r="E64" s="161"/>
      <c r="F64" s="161"/>
      <c r="G64" s="161"/>
    </row>
    <row r="65" spans="1:7" ht="28.5">
      <c r="A65" s="50" t="s">
        <v>376</v>
      </c>
      <c r="B65" s="58">
        <v>4400</v>
      </c>
      <c r="C65" s="52" t="s">
        <v>315</v>
      </c>
      <c r="D65" s="61">
        <v>1850</v>
      </c>
      <c r="E65" s="52" t="s">
        <v>315</v>
      </c>
      <c r="F65" s="58">
        <v>5720</v>
      </c>
      <c r="G65" s="52" t="s">
        <v>315</v>
      </c>
    </row>
    <row r="66" spans="1:7" ht="28.5">
      <c r="A66" s="50" t="s">
        <v>377</v>
      </c>
      <c r="B66" s="58">
        <v>3300</v>
      </c>
      <c r="C66" s="52" t="s">
        <v>315</v>
      </c>
      <c r="D66" s="61">
        <v>1850</v>
      </c>
      <c r="E66" s="52" t="s">
        <v>315</v>
      </c>
      <c r="F66" s="58">
        <v>4290</v>
      </c>
      <c r="G66" s="52" t="s">
        <v>315</v>
      </c>
    </row>
    <row r="67" spans="1:7" ht="28.5">
      <c r="A67" s="50" t="s">
        <v>378</v>
      </c>
      <c r="B67" s="58">
        <v>3300</v>
      </c>
      <c r="C67" s="52" t="s">
        <v>315</v>
      </c>
      <c r="D67" s="61">
        <v>1850</v>
      </c>
      <c r="E67" s="52" t="s">
        <v>315</v>
      </c>
      <c r="F67" s="58">
        <v>4290</v>
      </c>
      <c r="G67" s="52" t="s">
        <v>315</v>
      </c>
    </row>
    <row r="68" spans="1:7" ht="28.5">
      <c r="A68" s="50" t="s">
        <v>379</v>
      </c>
      <c r="B68" s="58">
        <v>3300</v>
      </c>
      <c r="C68" s="52" t="s">
        <v>315</v>
      </c>
      <c r="D68" s="61">
        <v>1850</v>
      </c>
      <c r="E68" s="52" t="s">
        <v>315</v>
      </c>
      <c r="F68" s="58">
        <v>4290</v>
      </c>
      <c r="G68" s="52" t="s">
        <v>315</v>
      </c>
    </row>
    <row r="69" spans="1:7" ht="28.5">
      <c r="A69" s="50" t="s">
        <v>380</v>
      </c>
      <c r="B69" s="58">
        <v>3300</v>
      </c>
      <c r="C69" s="52" t="s">
        <v>315</v>
      </c>
      <c r="D69" s="61">
        <v>1850</v>
      </c>
      <c r="E69" s="52" t="s">
        <v>315</v>
      </c>
      <c r="F69" s="58">
        <v>4290</v>
      </c>
      <c r="G69" s="52" t="s">
        <v>315</v>
      </c>
    </row>
    <row r="70" spans="1:7" ht="28.5">
      <c r="A70" s="50" t="s">
        <v>381</v>
      </c>
      <c r="B70" s="58">
        <f>B69</f>
        <v>3300</v>
      </c>
      <c r="C70" s="52" t="s">
        <v>315</v>
      </c>
      <c r="D70" s="61">
        <f>D69</f>
        <v>1850</v>
      </c>
      <c r="E70" s="52" t="s">
        <v>315</v>
      </c>
      <c r="F70" s="58">
        <f>F69</f>
        <v>4290</v>
      </c>
      <c r="G70" s="52" t="s">
        <v>315</v>
      </c>
    </row>
    <row r="71" spans="1:7" ht="28.5">
      <c r="A71" s="50" t="s">
        <v>382</v>
      </c>
      <c r="B71" s="58">
        <v>3300</v>
      </c>
      <c r="C71" s="52" t="s">
        <v>315</v>
      </c>
      <c r="D71" s="61">
        <v>1850</v>
      </c>
      <c r="E71" s="52" t="s">
        <v>315</v>
      </c>
      <c r="F71" s="58">
        <v>4290</v>
      </c>
      <c r="G71" s="52" t="s">
        <v>315</v>
      </c>
    </row>
    <row r="72" spans="1:7" ht="28.5">
      <c r="A72" s="50" t="s">
        <v>383</v>
      </c>
      <c r="B72" s="58">
        <v>3300</v>
      </c>
      <c r="C72" s="52" t="s">
        <v>315</v>
      </c>
      <c r="D72" s="61">
        <v>1850</v>
      </c>
      <c r="E72" s="52" t="s">
        <v>315</v>
      </c>
      <c r="F72" s="58">
        <v>4290</v>
      </c>
      <c r="G72" s="52" t="s">
        <v>315</v>
      </c>
    </row>
    <row r="73" spans="1:7" ht="28.5">
      <c r="A73" s="50" t="s">
        <v>384</v>
      </c>
      <c r="B73" s="58">
        <v>3300</v>
      </c>
      <c r="C73" s="52" t="s">
        <v>315</v>
      </c>
      <c r="D73" s="61">
        <v>1850</v>
      </c>
      <c r="E73" s="52" t="s">
        <v>315</v>
      </c>
      <c r="F73" s="58">
        <v>4290</v>
      </c>
      <c r="G73" s="52" t="s">
        <v>315</v>
      </c>
    </row>
    <row r="74" spans="1:7" ht="28.5">
      <c r="A74" s="50" t="s">
        <v>385</v>
      </c>
      <c r="B74" s="58">
        <v>3300</v>
      </c>
      <c r="C74" s="52" t="s">
        <v>315</v>
      </c>
      <c r="D74" s="61">
        <v>1850</v>
      </c>
      <c r="E74" s="52" t="s">
        <v>315</v>
      </c>
      <c r="F74" s="58">
        <v>4290</v>
      </c>
      <c r="G74" s="52" t="s">
        <v>315</v>
      </c>
    </row>
    <row r="75" spans="1:7" ht="28.5">
      <c r="A75" s="50" t="s">
        <v>386</v>
      </c>
      <c r="B75" s="58">
        <v>3300</v>
      </c>
      <c r="C75" s="52" t="s">
        <v>315</v>
      </c>
      <c r="D75" s="61">
        <v>1850</v>
      </c>
      <c r="E75" s="52" t="s">
        <v>315</v>
      </c>
      <c r="F75" s="58">
        <v>4290</v>
      </c>
      <c r="G75" s="52" t="s">
        <v>315</v>
      </c>
    </row>
    <row r="76" spans="1:7" ht="28.5">
      <c r="A76" s="50" t="s">
        <v>387</v>
      </c>
      <c r="B76" s="58">
        <v>3300</v>
      </c>
      <c r="C76" s="52" t="s">
        <v>315</v>
      </c>
      <c r="D76" s="61">
        <v>1850</v>
      </c>
      <c r="E76" s="52" t="s">
        <v>315</v>
      </c>
      <c r="F76" s="58">
        <v>4290</v>
      </c>
      <c r="G76" s="52" t="s">
        <v>315</v>
      </c>
    </row>
    <row r="77" spans="1:7" ht="28.5">
      <c r="A77" s="50" t="s">
        <v>388</v>
      </c>
      <c r="B77" s="58">
        <v>3300</v>
      </c>
      <c r="C77" s="52" t="s">
        <v>315</v>
      </c>
      <c r="D77" s="61">
        <v>1850</v>
      </c>
      <c r="E77" s="52" t="s">
        <v>315</v>
      </c>
      <c r="F77" s="58">
        <v>4290</v>
      </c>
      <c r="G77" s="52" t="s">
        <v>315</v>
      </c>
    </row>
    <row r="78" spans="1:7" ht="28.5">
      <c r="A78" s="50" t="s">
        <v>389</v>
      </c>
      <c r="B78" s="58">
        <v>3300</v>
      </c>
      <c r="C78" s="52" t="s">
        <v>315</v>
      </c>
      <c r="D78" s="61">
        <v>1850</v>
      </c>
      <c r="E78" s="52" t="s">
        <v>315</v>
      </c>
      <c r="F78" s="58">
        <v>4290</v>
      </c>
      <c r="G78" s="52" t="s">
        <v>315</v>
      </c>
    </row>
    <row r="79" spans="1:7" ht="28.5">
      <c r="A79" s="50" t="s">
        <v>390</v>
      </c>
      <c r="B79" s="58">
        <v>3300</v>
      </c>
      <c r="C79" s="52" t="s">
        <v>315</v>
      </c>
      <c r="D79" s="61">
        <v>1850</v>
      </c>
      <c r="E79" s="52" t="s">
        <v>315</v>
      </c>
      <c r="F79" s="58">
        <v>4290</v>
      </c>
      <c r="G79" s="52" t="s">
        <v>315</v>
      </c>
    </row>
    <row r="80" spans="1:7" ht="28.5">
      <c r="A80" s="50" t="s">
        <v>391</v>
      </c>
      <c r="B80" s="58">
        <v>3300</v>
      </c>
      <c r="C80" s="52" t="s">
        <v>315</v>
      </c>
      <c r="D80" s="61">
        <v>1850</v>
      </c>
      <c r="E80" s="52" t="s">
        <v>315</v>
      </c>
      <c r="F80" s="58">
        <v>4290</v>
      </c>
      <c r="G80" s="52" t="s">
        <v>315</v>
      </c>
    </row>
    <row r="81" spans="1:7" ht="28.5">
      <c r="A81" s="50" t="s">
        <v>392</v>
      </c>
      <c r="B81" s="58">
        <v>3300</v>
      </c>
      <c r="C81" s="52" t="s">
        <v>315</v>
      </c>
      <c r="D81" s="61">
        <v>1850</v>
      </c>
      <c r="E81" s="52" t="s">
        <v>315</v>
      </c>
      <c r="F81" s="58">
        <v>4290</v>
      </c>
      <c r="G81" s="52" t="s">
        <v>315</v>
      </c>
    </row>
    <row r="82" spans="1:7" ht="28.5">
      <c r="A82" s="50" t="s">
        <v>393</v>
      </c>
      <c r="B82" s="58">
        <v>3300</v>
      </c>
      <c r="C82" s="52" t="s">
        <v>315</v>
      </c>
      <c r="D82" s="61">
        <v>1850</v>
      </c>
      <c r="E82" s="52" t="s">
        <v>315</v>
      </c>
      <c r="F82" s="58">
        <v>4290</v>
      </c>
      <c r="G82" s="52" t="s">
        <v>315</v>
      </c>
    </row>
    <row r="83" spans="1:7" ht="28.5">
      <c r="A83" s="50" t="s">
        <v>394</v>
      </c>
      <c r="B83" s="58">
        <v>3300</v>
      </c>
      <c r="C83" s="52" t="s">
        <v>315</v>
      </c>
      <c r="D83" s="61">
        <v>1850</v>
      </c>
      <c r="E83" s="52" t="s">
        <v>315</v>
      </c>
      <c r="F83" s="58">
        <v>4290</v>
      </c>
      <c r="G83" s="52" t="s">
        <v>315</v>
      </c>
    </row>
    <row r="84" spans="1:7" ht="28.5">
      <c r="A84" s="50" t="s">
        <v>395</v>
      </c>
      <c r="B84" s="58">
        <v>3300</v>
      </c>
      <c r="C84" s="52" t="s">
        <v>315</v>
      </c>
      <c r="D84" s="61">
        <v>1850</v>
      </c>
      <c r="E84" s="52" t="s">
        <v>315</v>
      </c>
      <c r="F84" s="58">
        <v>4290</v>
      </c>
      <c r="G84" s="52" t="s">
        <v>315</v>
      </c>
    </row>
    <row r="85" spans="1:7" ht="28.5">
      <c r="A85" s="49" t="s">
        <v>396</v>
      </c>
      <c r="B85" s="160"/>
      <c r="C85" s="160"/>
      <c r="D85" s="160"/>
      <c r="E85" s="160"/>
      <c r="F85" s="160"/>
      <c r="G85" s="160"/>
    </row>
    <row r="86" spans="1:7">
      <c r="A86" s="62" t="s">
        <v>375</v>
      </c>
      <c r="B86" s="161"/>
      <c r="C86" s="161"/>
      <c r="D86" s="161"/>
      <c r="E86" s="161"/>
      <c r="F86" s="161"/>
      <c r="G86" s="161"/>
    </row>
    <row r="87" spans="1:7" ht="28.5">
      <c r="A87" s="50" t="s">
        <v>397</v>
      </c>
      <c r="B87" s="58">
        <v>2200</v>
      </c>
      <c r="C87" s="52" t="s">
        <v>315</v>
      </c>
      <c r="D87" s="53">
        <v>850</v>
      </c>
      <c r="E87" s="52" t="s">
        <v>315</v>
      </c>
      <c r="F87" s="58">
        <v>2860</v>
      </c>
      <c r="G87" s="52" t="s">
        <v>315</v>
      </c>
    </row>
    <row r="88" spans="1:7" ht="28.5">
      <c r="A88" s="50" t="s">
        <v>398</v>
      </c>
      <c r="B88" s="58">
        <v>2200</v>
      </c>
      <c r="C88" s="52" t="s">
        <v>315</v>
      </c>
      <c r="D88" s="53">
        <v>850</v>
      </c>
      <c r="E88" s="52" t="s">
        <v>315</v>
      </c>
      <c r="F88" s="58">
        <v>2860</v>
      </c>
      <c r="G88" s="52" t="s">
        <v>315</v>
      </c>
    </row>
    <row r="89" spans="1:7" ht="28.5">
      <c r="A89" s="50" t="s">
        <v>399</v>
      </c>
      <c r="B89" s="58">
        <v>2200</v>
      </c>
      <c r="C89" s="52" t="s">
        <v>315</v>
      </c>
      <c r="D89" s="53">
        <v>850</v>
      </c>
      <c r="E89" s="52" t="s">
        <v>315</v>
      </c>
      <c r="F89" s="58">
        <v>2860</v>
      </c>
      <c r="G89" s="52" t="s">
        <v>315</v>
      </c>
    </row>
    <row r="90" spans="1:7" ht="28.5">
      <c r="A90" s="50" t="s">
        <v>400</v>
      </c>
      <c r="B90" s="58">
        <v>2200</v>
      </c>
      <c r="C90" s="52" t="s">
        <v>315</v>
      </c>
      <c r="D90" s="53">
        <v>850</v>
      </c>
      <c r="E90" s="52" t="s">
        <v>315</v>
      </c>
      <c r="F90" s="58">
        <v>2860</v>
      </c>
      <c r="G90" s="52" t="s">
        <v>315</v>
      </c>
    </row>
    <row r="91" spans="1:7" ht="28.5">
      <c r="A91" s="50" t="s">
        <v>401</v>
      </c>
      <c r="B91" s="58">
        <v>2200</v>
      </c>
      <c r="C91" s="52" t="s">
        <v>315</v>
      </c>
      <c r="D91" s="53">
        <v>850</v>
      </c>
      <c r="E91" s="52" t="s">
        <v>315</v>
      </c>
      <c r="F91" s="58">
        <v>2860</v>
      </c>
      <c r="G91" s="52" t="s">
        <v>315</v>
      </c>
    </row>
    <row r="92" spans="1:7" ht="28.5">
      <c r="A92" s="50" t="s">
        <v>402</v>
      </c>
      <c r="B92" s="58">
        <v>2200</v>
      </c>
      <c r="C92" s="52" t="s">
        <v>315</v>
      </c>
      <c r="D92" s="53">
        <v>850</v>
      </c>
      <c r="E92" s="52" t="s">
        <v>315</v>
      </c>
      <c r="F92" s="58">
        <v>2860</v>
      </c>
      <c r="G92" s="52" t="s">
        <v>315</v>
      </c>
    </row>
    <row r="93" spans="1:7" ht="28.5">
      <c r="A93" s="49" t="s">
        <v>403</v>
      </c>
      <c r="B93" s="160"/>
      <c r="C93" s="160"/>
      <c r="D93" s="160"/>
      <c r="E93" s="160"/>
      <c r="F93" s="160"/>
      <c r="G93" s="160"/>
    </row>
    <row r="94" spans="1:7" ht="28.5">
      <c r="A94" s="50" t="s">
        <v>404</v>
      </c>
      <c r="B94" s="51">
        <v>300</v>
      </c>
      <c r="C94" s="52" t="s">
        <v>315</v>
      </c>
      <c r="D94" s="53">
        <v>180</v>
      </c>
      <c r="E94" s="52" t="s">
        <v>315</v>
      </c>
      <c r="F94" s="51">
        <v>390</v>
      </c>
      <c r="G94" s="52" t="s">
        <v>315</v>
      </c>
    </row>
    <row r="95" spans="1:7" ht="42.75">
      <c r="A95" s="50" t="s">
        <v>405</v>
      </c>
      <c r="B95" s="51">
        <v>250</v>
      </c>
      <c r="C95" s="52" t="s">
        <v>315</v>
      </c>
      <c r="D95" s="53">
        <v>150</v>
      </c>
      <c r="E95" s="52" t="s">
        <v>315</v>
      </c>
      <c r="F95" s="51">
        <v>325</v>
      </c>
      <c r="G95" s="52" t="s">
        <v>315</v>
      </c>
    </row>
    <row r="96" spans="1:7" ht="57">
      <c r="A96" s="50" t="s">
        <v>406</v>
      </c>
      <c r="B96" s="51">
        <v>250</v>
      </c>
      <c r="C96" s="52" t="s">
        <v>315</v>
      </c>
      <c r="D96" s="53">
        <v>150</v>
      </c>
      <c r="E96" s="52" t="s">
        <v>315</v>
      </c>
      <c r="F96" s="51">
        <v>325</v>
      </c>
      <c r="G96" s="52" t="s">
        <v>315</v>
      </c>
    </row>
    <row r="97" spans="1:7" ht="42.75">
      <c r="A97" s="50" t="s">
        <v>407</v>
      </c>
      <c r="B97" s="51">
        <v>350</v>
      </c>
      <c r="C97" s="52" t="s">
        <v>315</v>
      </c>
      <c r="D97" s="53">
        <v>200</v>
      </c>
      <c r="E97" s="52" t="s">
        <v>315</v>
      </c>
      <c r="F97" s="51">
        <v>455</v>
      </c>
      <c r="G97" s="52" t="s">
        <v>315</v>
      </c>
    </row>
    <row r="98" spans="1:7" ht="28.5">
      <c r="A98" s="49" t="s">
        <v>408</v>
      </c>
      <c r="B98" s="160"/>
      <c r="C98" s="160"/>
      <c r="D98" s="160"/>
      <c r="E98" s="160"/>
      <c r="F98" s="160"/>
      <c r="G98" s="160"/>
    </row>
    <row r="99" spans="1:7" ht="57">
      <c r="A99" s="50" t="s">
        <v>409</v>
      </c>
      <c r="B99" s="51">
        <v>350</v>
      </c>
      <c r="C99" s="52" t="s">
        <v>315</v>
      </c>
      <c r="D99" s="53">
        <v>200</v>
      </c>
      <c r="E99" s="52" t="s">
        <v>315</v>
      </c>
      <c r="F99" s="51">
        <v>455</v>
      </c>
      <c r="G99" s="52" t="s">
        <v>315</v>
      </c>
    </row>
    <row r="100" spans="1:7" ht="57">
      <c r="A100" s="50" t="s">
        <v>410</v>
      </c>
      <c r="B100" s="51">
        <v>350</v>
      </c>
      <c r="C100" s="52" t="s">
        <v>315</v>
      </c>
      <c r="D100" s="53">
        <v>200</v>
      </c>
      <c r="E100" s="52" t="s">
        <v>315</v>
      </c>
      <c r="F100" s="51">
        <v>455</v>
      </c>
      <c r="G100" s="52" t="s">
        <v>315</v>
      </c>
    </row>
    <row r="101" spans="1:7" ht="42.75">
      <c r="A101" s="50" t="s">
        <v>411</v>
      </c>
      <c r="B101" s="51">
        <v>350</v>
      </c>
      <c r="C101" s="52" t="s">
        <v>315</v>
      </c>
      <c r="D101" s="53">
        <v>200</v>
      </c>
      <c r="E101" s="52" t="s">
        <v>315</v>
      </c>
      <c r="F101" s="51">
        <v>455</v>
      </c>
      <c r="G101" s="52" t="s">
        <v>315</v>
      </c>
    </row>
    <row r="102" spans="1:7" ht="71.25">
      <c r="A102" s="54" t="s">
        <v>412</v>
      </c>
      <c r="B102" s="55">
        <v>350</v>
      </c>
      <c r="C102" s="56" t="s">
        <v>315</v>
      </c>
      <c r="D102" s="57">
        <v>200</v>
      </c>
      <c r="E102" s="56" t="s">
        <v>315</v>
      </c>
      <c r="F102" s="55">
        <v>455</v>
      </c>
      <c r="G102" s="56" t="s">
        <v>315</v>
      </c>
    </row>
    <row r="103" spans="1:7" ht="57">
      <c r="A103" s="50" t="s">
        <v>413</v>
      </c>
      <c r="B103" s="51">
        <v>350</v>
      </c>
      <c r="C103" s="52" t="s">
        <v>315</v>
      </c>
      <c r="D103" s="53">
        <v>200</v>
      </c>
      <c r="E103" s="52" t="s">
        <v>315</v>
      </c>
      <c r="F103" s="51">
        <v>455</v>
      </c>
      <c r="G103" s="52" t="s">
        <v>315</v>
      </c>
    </row>
    <row r="104" spans="1:7" ht="28.5">
      <c r="A104" s="49" t="s">
        <v>414</v>
      </c>
      <c r="B104" s="160"/>
      <c r="C104" s="160"/>
      <c r="D104" s="160"/>
      <c r="E104" s="160"/>
      <c r="F104" s="160"/>
      <c r="G104" s="160"/>
    </row>
    <row r="105" spans="1:7" ht="42.75">
      <c r="A105" s="50" t="s">
        <v>415</v>
      </c>
      <c r="B105" s="63">
        <v>1100</v>
      </c>
      <c r="C105" s="52" t="s">
        <v>315</v>
      </c>
      <c r="D105" s="64">
        <v>400</v>
      </c>
      <c r="E105" s="52" t="s">
        <v>315</v>
      </c>
      <c r="F105" s="65">
        <v>1430</v>
      </c>
      <c r="G105" s="52" t="s">
        <v>315</v>
      </c>
    </row>
    <row r="106" spans="1:7" ht="42.75">
      <c r="A106" s="50" t="s">
        <v>416</v>
      </c>
      <c r="B106" s="63">
        <v>1100</v>
      </c>
      <c r="C106" s="52" t="s">
        <v>315</v>
      </c>
      <c r="D106" s="64">
        <v>400</v>
      </c>
      <c r="E106" s="52" t="s">
        <v>315</v>
      </c>
      <c r="F106" s="65">
        <v>1430</v>
      </c>
      <c r="G106" s="52" t="s">
        <v>315</v>
      </c>
    </row>
    <row r="107" spans="1:7">
      <c r="A107" s="49" t="s">
        <v>417</v>
      </c>
      <c r="B107" s="160"/>
      <c r="C107" s="160"/>
      <c r="D107" s="160"/>
      <c r="E107" s="160"/>
      <c r="F107" s="160"/>
      <c r="G107" s="160"/>
    </row>
    <row r="108" spans="1:7">
      <c r="A108" s="50" t="s">
        <v>418</v>
      </c>
      <c r="B108" s="51">
        <v>490</v>
      </c>
      <c r="C108" s="52" t="s">
        <v>315</v>
      </c>
      <c r="D108" s="53">
        <v>360</v>
      </c>
      <c r="E108" s="52" t="s">
        <v>315</v>
      </c>
      <c r="F108" s="51">
        <v>637</v>
      </c>
      <c r="G108" s="52" t="s">
        <v>315</v>
      </c>
    </row>
    <row r="109" spans="1:7" ht="28.5">
      <c r="A109" s="50" t="s">
        <v>419</v>
      </c>
      <c r="B109" s="51">
        <v>750</v>
      </c>
      <c r="C109" s="52" t="s">
        <v>315</v>
      </c>
      <c r="D109" s="53">
        <v>550</v>
      </c>
      <c r="E109" s="52" t="s">
        <v>315</v>
      </c>
      <c r="F109" s="51">
        <v>975</v>
      </c>
      <c r="G109" s="52" t="s">
        <v>315</v>
      </c>
    </row>
    <row r="110" spans="1:7" ht="28.5">
      <c r="A110" s="50" t="s">
        <v>420</v>
      </c>
      <c r="B110" s="51">
        <v>590</v>
      </c>
      <c r="C110" s="52" t="s">
        <v>315</v>
      </c>
      <c r="D110" s="53">
        <v>440</v>
      </c>
      <c r="E110" s="52" t="s">
        <v>315</v>
      </c>
      <c r="F110" s="51">
        <v>767</v>
      </c>
      <c r="G110" s="52" t="s">
        <v>315</v>
      </c>
    </row>
    <row r="111" spans="1:7">
      <c r="A111" s="50" t="s">
        <v>421</v>
      </c>
      <c r="B111" s="51">
        <v>690</v>
      </c>
      <c r="C111" s="52" t="s">
        <v>315</v>
      </c>
      <c r="D111" s="53">
        <v>520</v>
      </c>
      <c r="E111" s="52" t="s">
        <v>315</v>
      </c>
      <c r="F111" s="51">
        <v>897</v>
      </c>
      <c r="G111" s="52" t="s">
        <v>315</v>
      </c>
    </row>
    <row r="112" spans="1:7" ht="28.5">
      <c r="A112" s="49" t="s">
        <v>422</v>
      </c>
      <c r="B112" s="160"/>
      <c r="C112" s="160"/>
      <c r="D112" s="160"/>
      <c r="E112" s="160"/>
      <c r="F112" s="160"/>
      <c r="G112" s="160"/>
    </row>
    <row r="113" spans="1:7" ht="28.5">
      <c r="A113" s="50" t="s">
        <v>423</v>
      </c>
      <c r="B113" s="51">
        <v>750</v>
      </c>
      <c r="C113" s="52" t="s">
        <v>315</v>
      </c>
      <c r="D113" s="53">
        <v>500</v>
      </c>
      <c r="E113" s="52" t="s">
        <v>315</v>
      </c>
      <c r="F113" s="51">
        <v>975</v>
      </c>
      <c r="G113" s="52" t="s">
        <v>315</v>
      </c>
    </row>
    <row r="114" spans="1:7" ht="28.5">
      <c r="A114" s="50" t="s">
        <v>424</v>
      </c>
      <c r="B114" s="51">
        <v>490</v>
      </c>
      <c r="C114" s="52" t="s">
        <v>315</v>
      </c>
      <c r="D114" s="53">
        <v>360</v>
      </c>
      <c r="E114" s="52" t="s">
        <v>315</v>
      </c>
      <c r="F114" s="51">
        <v>637</v>
      </c>
      <c r="G114" s="52" t="s">
        <v>315</v>
      </c>
    </row>
    <row r="115" spans="1:7" ht="28.5">
      <c r="A115" s="50" t="s">
        <v>425</v>
      </c>
      <c r="B115" s="51">
        <v>490</v>
      </c>
      <c r="C115" s="52" t="s">
        <v>315</v>
      </c>
      <c r="D115" s="53">
        <v>360</v>
      </c>
      <c r="E115" s="52" t="s">
        <v>315</v>
      </c>
      <c r="F115" s="51">
        <v>637</v>
      </c>
      <c r="G115" s="52" t="s">
        <v>315</v>
      </c>
    </row>
    <row r="116" spans="1:7" ht="28.5">
      <c r="A116" s="50" t="s">
        <v>426</v>
      </c>
      <c r="B116" s="51">
        <v>490</v>
      </c>
      <c r="C116" s="52" t="s">
        <v>315</v>
      </c>
      <c r="D116" s="53">
        <v>360</v>
      </c>
      <c r="E116" s="52" t="s">
        <v>315</v>
      </c>
      <c r="F116" s="51">
        <v>637</v>
      </c>
      <c r="G116" s="52" t="s">
        <v>315</v>
      </c>
    </row>
    <row r="117" spans="1:7" ht="28.5">
      <c r="A117" s="49" t="s">
        <v>427</v>
      </c>
      <c r="B117" s="160"/>
      <c r="C117" s="160"/>
      <c r="D117" s="160"/>
      <c r="E117" s="160"/>
      <c r="F117" s="160"/>
      <c r="G117" s="160"/>
    </row>
    <row r="118" spans="1:7" ht="57">
      <c r="A118" s="66" t="s">
        <v>428</v>
      </c>
      <c r="B118" s="67">
        <v>3990</v>
      </c>
      <c r="C118" s="68" t="s">
        <v>315</v>
      </c>
      <c r="D118" s="69">
        <v>2000</v>
      </c>
      <c r="E118" s="68" t="s">
        <v>315</v>
      </c>
      <c r="F118" s="67">
        <v>5187</v>
      </c>
      <c r="G118" s="70" t="s">
        <v>315</v>
      </c>
    </row>
    <row r="119" spans="1:7" ht="42.75">
      <c r="A119" s="71" t="s">
        <v>429</v>
      </c>
      <c r="B119" s="163"/>
      <c r="C119" s="163"/>
      <c r="D119" s="163"/>
      <c r="E119" s="163"/>
      <c r="F119" s="163"/>
      <c r="G119" s="163"/>
    </row>
    <row r="120" spans="1:7" ht="25.5">
      <c r="A120" s="62" t="s">
        <v>430</v>
      </c>
      <c r="B120" s="161"/>
      <c r="C120" s="161"/>
      <c r="D120" s="161"/>
      <c r="E120" s="161"/>
      <c r="F120" s="161"/>
      <c r="G120" s="161"/>
    </row>
    <row r="121" spans="1:7" ht="42.75">
      <c r="A121" s="54" t="s">
        <v>431</v>
      </c>
      <c r="B121" s="55">
        <v>500</v>
      </c>
      <c r="C121" s="56" t="s">
        <v>315</v>
      </c>
      <c r="D121" s="57">
        <v>350</v>
      </c>
      <c r="E121" s="56" t="s">
        <v>315</v>
      </c>
      <c r="F121" s="55">
        <v>650</v>
      </c>
      <c r="G121" s="56" t="s">
        <v>315</v>
      </c>
    </row>
    <row r="122" spans="1:7" ht="42.75">
      <c r="A122" s="54" t="s">
        <v>432</v>
      </c>
      <c r="B122" s="55">
        <v>600</v>
      </c>
      <c r="C122" s="56" t="s">
        <v>315</v>
      </c>
      <c r="D122" s="57">
        <v>400</v>
      </c>
      <c r="E122" s="56" t="s">
        <v>315</v>
      </c>
      <c r="F122" s="55">
        <v>780</v>
      </c>
      <c r="G122" s="56" t="s">
        <v>315</v>
      </c>
    </row>
    <row r="123" spans="1:7" ht="28.5">
      <c r="A123" s="54" t="s">
        <v>433</v>
      </c>
      <c r="B123" s="55">
        <v>650</v>
      </c>
      <c r="C123" s="56" t="s">
        <v>315</v>
      </c>
      <c r="D123" s="57">
        <v>400</v>
      </c>
      <c r="E123" s="56" t="s">
        <v>315</v>
      </c>
      <c r="F123" s="55">
        <v>845</v>
      </c>
      <c r="G123" s="56" t="s">
        <v>315</v>
      </c>
    </row>
    <row r="124" spans="1:7" ht="42.75">
      <c r="A124" s="54" t="s">
        <v>434</v>
      </c>
      <c r="B124" s="55">
        <v>450</v>
      </c>
      <c r="C124" s="56" t="s">
        <v>315</v>
      </c>
      <c r="D124" s="57">
        <v>300</v>
      </c>
      <c r="E124" s="56" t="s">
        <v>315</v>
      </c>
      <c r="F124" s="55">
        <v>585</v>
      </c>
      <c r="G124" s="56" t="s">
        <v>315</v>
      </c>
    </row>
    <row r="125" spans="1:7" ht="42.75">
      <c r="A125" s="54" t="s">
        <v>435</v>
      </c>
      <c r="B125" s="55">
        <v>500</v>
      </c>
      <c r="C125" s="56" t="s">
        <v>315</v>
      </c>
      <c r="D125" s="57">
        <v>350</v>
      </c>
      <c r="E125" s="56" t="s">
        <v>315</v>
      </c>
      <c r="F125" s="55">
        <v>650</v>
      </c>
      <c r="G125" s="56" t="s">
        <v>315</v>
      </c>
    </row>
    <row r="126" spans="1:7" ht="42.75">
      <c r="A126" s="50" t="s">
        <v>436</v>
      </c>
      <c r="B126" s="55">
        <v>500</v>
      </c>
      <c r="C126" s="56" t="s">
        <v>315</v>
      </c>
      <c r="D126" s="57">
        <v>350</v>
      </c>
      <c r="E126" s="56" t="s">
        <v>315</v>
      </c>
      <c r="F126" s="55">
        <v>650</v>
      </c>
      <c r="G126" s="56" t="s">
        <v>315</v>
      </c>
    </row>
    <row r="127" spans="1:7" ht="57">
      <c r="A127" s="50" t="s">
        <v>437</v>
      </c>
      <c r="B127" s="55">
        <v>450</v>
      </c>
      <c r="C127" s="56" t="s">
        <v>315</v>
      </c>
      <c r="D127" s="57">
        <v>300</v>
      </c>
      <c r="E127" s="56" t="s">
        <v>315</v>
      </c>
      <c r="F127" s="55">
        <v>585</v>
      </c>
      <c r="G127" s="56" t="s">
        <v>315</v>
      </c>
    </row>
    <row r="128" spans="1:7" ht="57">
      <c r="A128" s="50" t="s">
        <v>438</v>
      </c>
      <c r="B128" s="51">
        <v>550</v>
      </c>
      <c r="C128" s="52" t="s">
        <v>315</v>
      </c>
      <c r="D128" s="53">
        <v>370</v>
      </c>
      <c r="E128" s="52" t="s">
        <v>315</v>
      </c>
      <c r="F128" s="51">
        <v>715</v>
      </c>
      <c r="G128" s="52" t="s">
        <v>315</v>
      </c>
    </row>
    <row r="129" spans="1:7" ht="42.75">
      <c r="A129" s="50" t="s">
        <v>439</v>
      </c>
      <c r="B129" s="51">
        <v>400</v>
      </c>
      <c r="C129" s="52" t="s">
        <v>315</v>
      </c>
      <c r="D129" s="53">
        <v>270</v>
      </c>
      <c r="E129" s="52" t="s">
        <v>315</v>
      </c>
      <c r="F129" s="51">
        <v>520</v>
      </c>
      <c r="G129" s="52" t="s">
        <v>315</v>
      </c>
    </row>
    <row r="130" spans="1:7" ht="28.5">
      <c r="A130" s="50" t="s">
        <v>440</v>
      </c>
      <c r="B130" s="51">
        <v>450</v>
      </c>
      <c r="C130" s="52" t="s">
        <v>315</v>
      </c>
      <c r="D130" s="53">
        <v>300</v>
      </c>
      <c r="E130" s="52" t="s">
        <v>315</v>
      </c>
      <c r="F130" s="51">
        <v>585</v>
      </c>
      <c r="G130" s="52" t="s">
        <v>315</v>
      </c>
    </row>
    <row r="131" spans="1:7" ht="42.75">
      <c r="A131" s="50" t="s">
        <v>441</v>
      </c>
      <c r="B131" s="51">
        <v>500</v>
      </c>
      <c r="C131" s="52" t="s">
        <v>315</v>
      </c>
      <c r="D131" s="53">
        <v>330</v>
      </c>
      <c r="E131" s="52" t="s">
        <v>315</v>
      </c>
      <c r="F131" s="51">
        <v>650</v>
      </c>
      <c r="G131" s="52" t="s">
        <v>315</v>
      </c>
    </row>
    <row r="132" spans="1:7" ht="42.75">
      <c r="A132" s="50" t="s">
        <v>442</v>
      </c>
      <c r="B132" s="51">
        <v>500</v>
      </c>
      <c r="C132" s="52" t="s">
        <v>315</v>
      </c>
      <c r="D132" s="53">
        <v>330</v>
      </c>
      <c r="E132" s="52" t="s">
        <v>315</v>
      </c>
      <c r="F132" s="51">
        <v>650</v>
      </c>
      <c r="G132" s="52" t="s">
        <v>315</v>
      </c>
    </row>
    <row r="133" spans="1:7" ht="25.5">
      <c r="A133" s="62" t="s">
        <v>443</v>
      </c>
      <c r="B133" s="161"/>
      <c r="C133" s="161"/>
      <c r="D133" s="161"/>
      <c r="E133" s="161"/>
      <c r="F133" s="161"/>
      <c r="G133" s="161"/>
    </row>
    <row r="134" spans="1:7" ht="42.75">
      <c r="A134" s="50" t="s">
        <v>444</v>
      </c>
      <c r="B134" s="51">
        <v>450</v>
      </c>
      <c r="C134" s="52" t="s">
        <v>315</v>
      </c>
      <c r="D134" s="53">
        <v>250</v>
      </c>
      <c r="E134" s="52" t="s">
        <v>315</v>
      </c>
      <c r="F134" s="51">
        <v>585</v>
      </c>
      <c r="G134" s="52" t="s">
        <v>315</v>
      </c>
    </row>
    <row r="135" spans="1:7" ht="28.5">
      <c r="A135" s="50" t="s">
        <v>445</v>
      </c>
      <c r="B135" s="51">
        <v>450</v>
      </c>
      <c r="C135" s="52" t="s">
        <v>315</v>
      </c>
      <c r="D135" s="53">
        <v>250</v>
      </c>
      <c r="E135" s="52" t="s">
        <v>315</v>
      </c>
      <c r="F135" s="51">
        <v>585</v>
      </c>
      <c r="G135" s="52" t="s">
        <v>315</v>
      </c>
    </row>
    <row r="136" spans="1:7" ht="25.5">
      <c r="A136" s="62" t="s">
        <v>446</v>
      </c>
      <c r="B136" s="161"/>
      <c r="C136" s="161"/>
      <c r="D136" s="161"/>
      <c r="E136" s="161"/>
      <c r="F136" s="161"/>
      <c r="G136" s="161"/>
    </row>
    <row r="137" spans="1:7" ht="28.5">
      <c r="A137" s="50" t="s">
        <v>447</v>
      </c>
      <c r="B137" s="51">
        <v>550</v>
      </c>
      <c r="C137" s="52" t="s">
        <v>315</v>
      </c>
      <c r="D137" s="53">
        <v>350</v>
      </c>
      <c r="E137" s="52" t="s">
        <v>315</v>
      </c>
      <c r="F137" s="51">
        <v>715</v>
      </c>
      <c r="G137" s="52" t="s">
        <v>315</v>
      </c>
    </row>
    <row r="138" spans="1:7" ht="42.75">
      <c r="A138" s="50" t="s">
        <v>448</v>
      </c>
      <c r="B138" s="51">
        <v>490</v>
      </c>
      <c r="C138" s="52" t="s">
        <v>315</v>
      </c>
      <c r="D138" s="53">
        <v>300</v>
      </c>
      <c r="E138" s="52" t="s">
        <v>315</v>
      </c>
      <c r="F138" s="51">
        <v>637</v>
      </c>
      <c r="G138" s="52" t="s">
        <v>315</v>
      </c>
    </row>
    <row r="139" spans="1:7" ht="28.5">
      <c r="A139" s="49" t="s">
        <v>449</v>
      </c>
      <c r="B139" s="160"/>
      <c r="C139" s="160"/>
      <c r="D139" s="160"/>
      <c r="E139" s="160"/>
      <c r="F139" s="160"/>
      <c r="G139" s="160"/>
    </row>
    <row r="140" spans="1:7" ht="28.5">
      <c r="A140" s="50" t="s">
        <v>450</v>
      </c>
      <c r="B140" s="51">
        <v>490</v>
      </c>
      <c r="C140" s="52" t="s">
        <v>315</v>
      </c>
      <c r="D140" s="53">
        <v>360</v>
      </c>
      <c r="E140" s="52" t="s">
        <v>315</v>
      </c>
      <c r="F140" s="51">
        <v>637</v>
      </c>
      <c r="G140" s="52" t="s">
        <v>315</v>
      </c>
    </row>
    <row r="141" spans="1:7" ht="28.5">
      <c r="A141" s="50" t="s">
        <v>451</v>
      </c>
      <c r="B141" s="51">
        <v>490</v>
      </c>
      <c r="C141" s="52" t="s">
        <v>315</v>
      </c>
      <c r="D141" s="53">
        <v>360</v>
      </c>
      <c r="E141" s="52" t="s">
        <v>315</v>
      </c>
      <c r="F141" s="51">
        <v>637</v>
      </c>
      <c r="G141" s="52" t="s">
        <v>315</v>
      </c>
    </row>
    <row r="142" spans="1:7" ht="28.5">
      <c r="A142" s="50" t="s">
        <v>452</v>
      </c>
      <c r="B142" s="51">
        <v>490</v>
      </c>
      <c r="C142" s="52" t="s">
        <v>315</v>
      </c>
      <c r="D142" s="53">
        <v>360</v>
      </c>
      <c r="E142" s="52" t="s">
        <v>315</v>
      </c>
      <c r="F142" s="51">
        <v>637</v>
      </c>
      <c r="G142" s="52" t="s">
        <v>315</v>
      </c>
    </row>
    <row r="143" spans="1:7" ht="28.5">
      <c r="A143" s="50" t="s">
        <v>453</v>
      </c>
      <c r="B143" s="51">
        <v>490</v>
      </c>
      <c r="C143" s="52" t="s">
        <v>315</v>
      </c>
      <c r="D143" s="53">
        <v>360</v>
      </c>
      <c r="E143" s="52" t="s">
        <v>315</v>
      </c>
      <c r="F143" s="51">
        <v>637</v>
      </c>
      <c r="G143" s="52" t="s">
        <v>315</v>
      </c>
    </row>
    <row r="144" spans="1:7" ht="28.5">
      <c r="A144" s="50" t="s">
        <v>454</v>
      </c>
      <c r="B144" s="51">
        <v>490</v>
      </c>
      <c r="C144" s="52" t="s">
        <v>315</v>
      </c>
      <c r="D144" s="53">
        <v>360</v>
      </c>
      <c r="E144" s="52" t="s">
        <v>315</v>
      </c>
      <c r="F144" s="51">
        <v>637</v>
      </c>
      <c r="G144" s="52" t="s">
        <v>315</v>
      </c>
    </row>
    <row r="145" spans="1:7" ht="28.5">
      <c r="A145" s="50" t="s">
        <v>455</v>
      </c>
      <c r="B145" s="51">
        <v>490</v>
      </c>
      <c r="C145" s="52" t="s">
        <v>315</v>
      </c>
      <c r="D145" s="53">
        <v>360</v>
      </c>
      <c r="E145" s="52" t="s">
        <v>315</v>
      </c>
      <c r="F145" s="51">
        <v>637</v>
      </c>
      <c r="G145" s="52" t="s">
        <v>315</v>
      </c>
    </row>
    <row r="146" spans="1:7" ht="28.5">
      <c r="A146" s="50" t="s">
        <v>456</v>
      </c>
      <c r="B146" s="51">
        <v>490</v>
      </c>
      <c r="C146" s="52" t="s">
        <v>315</v>
      </c>
      <c r="D146" s="53">
        <v>360</v>
      </c>
      <c r="E146" s="52" t="s">
        <v>315</v>
      </c>
      <c r="F146" s="51">
        <v>637</v>
      </c>
      <c r="G146" s="52" t="s">
        <v>315</v>
      </c>
    </row>
    <row r="147" spans="1:7" ht="28.5">
      <c r="A147" s="50" t="s">
        <v>457</v>
      </c>
      <c r="B147" s="51">
        <v>490</v>
      </c>
      <c r="C147" s="52" t="s">
        <v>315</v>
      </c>
      <c r="D147" s="53">
        <v>360</v>
      </c>
      <c r="E147" s="52" t="s">
        <v>315</v>
      </c>
      <c r="F147" s="51">
        <v>637</v>
      </c>
      <c r="G147" s="52" t="s">
        <v>315</v>
      </c>
    </row>
    <row r="148" spans="1:7" ht="28.5">
      <c r="A148" s="50" t="s">
        <v>458</v>
      </c>
      <c r="B148" s="51">
        <v>490</v>
      </c>
      <c r="C148" s="52" t="s">
        <v>315</v>
      </c>
      <c r="D148" s="53">
        <v>360</v>
      </c>
      <c r="E148" s="52" t="s">
        <v>315</v>
      </c>
      <c r="F148" s="51">
        <v>637</v>
      </c>
      <c r="G148" s="52" t="s">
        <v>315</v>
      </c>
    </row>
    <row r="149" spans="1:7" ht="28.5">
      <c r="A149" s="50" t="s">
        <v>459</v>
      </c>
      <c r="B149" s="51">
        <v>490</v>
      </c>
      <c r="C149" s="52" t="s">
        <v>315</v>
      </c>
      <c r="D149" s="53">
        <v>360</v>
      </c>
      <c r="E149" s="52" t="s">
        <v>315</v>
      </c>
      <c r="F149" s="51">
        <v>637</v>
      </c>
      <c r="G149" s="52" t="s">
        <v>315</v>
      </c>
    </row>
    <row r="150" spans="1:7" ht="28.5">
      <c r="A150" s="50" t="s">
        <v>460</v>
      </c>
      <c r="B150" s="51">
        <v>490</v>
      </c>
      <c r="C150" s="52" t="s">
        <v>315</v>
      </c>
      <c r="D150" s="53">
        <v>360</v>
      </c>
      <c r="E150" s="52" t="s">
        <v>315</v>
      </c>
      <c r="F150" s="51">
        <v>637</v>
      </c>
      <c r="G150" s="52" t="s">
        <v>315</v>
      </c>
    </row>
    <row r="151" spans="1:7" ht="28.5">
      <c r="A151" s="50" t="s">
        <v>461</v>
      </c>
      <c r="B151" s="51">
        <v>490</v>
      </c>
      <c r="C151" s="52" t="s">
        <v>315</v>
      </c>
      <c r="D151" s="53">
        <v>360</v>
      </c>
      <c r="E151" s="52" t="s">
        <v>315</v>
      </c>
      <c r="F151" s="51">
        <v>637</v>
      </c>
      <c r="G151" s="52" t="s">
        <v>315</v>
      </c>
    </row>
    <row r="152" spans="1:7" ht="28.5">
      <c r="A152" s="50" t="s">
        <v>462</v>
      </c>
      <c r="B152" s="51">
        <v>490</v>
      </c>
      <c r="C152" s="52" t="s">
        <v>315</v>
      </c>
      <c r="D152" s="53">
        <v>360</v>
      </c>
      <c r="E152" s="52" t="s">
        <v>315</v>
      </c>
      <c r="F152" s="51">
        <v>637</v>
      </c>
      <c r="G152" s="52" t="s">
        <v>315</v>
      </c>
    </row>
    <row r="153" spans="1:7" ht="28.5">
      <c r="A153" s="50" t="s">
        <v>463</v>
      </c>
      <c r="B153" s="51">
        <v>490</v>
      </c>
      <c r="C153" s="52" t="s">
        <v>315</v>
      </c>
      <c r="D153" s="53">
        <v>360</v>
      </c>
      <c r="E153" s="52" t="s">
        <v>315</v>
      </c>
      <c r="F153" s="51">
        <v>637</v>
      </c>
      <c r="G153" s="52" t="s">
        <v>315</v>
      </c>
    </row>
    <row r="154" spans="1:7" ht="28.5">
      <c r="A154" s="50" t="s">
        <v>464</v>
      </c>
      <c r="B154" s="51">
        <v>490</v>
      </c>
      <c r="C154" s="52" t="s">
        <v>315</v>
      </c>
      <c r="D154" s="53">
        <v>360</v>
      </c>
      <c r="E154" s="52" t="s">
        <v>315</v>
      </c>
      <c r="F154" s="51">
        <v>637</v>
      </c>
      <c r="G154" s="52" t="s">
        <v>315</v>
      </c>
    </row>
    <row r="155" spans="1:7" ht="28.5">
      <c r="A155" s="50" t="s">
        <v>465</v>
      </c>
      <c r="B155" s="51">
        <v>490</v>
      </c>
      <c r="C155" s="52" t="s">
        <v>315</v>
      </c>
      <c r="D155" s="53">
        <v>360</v>
      </c>
      <c r="E155" s="52" t="s">
        <v>315</v>
      </c>
      <c r="F155" s="51">
        <v>637</v>
      </c>
      <c r="G155" s="52" t="s">
        <v>315</v>
      </c>
    </row>
    <row r="156" spans="1:7" ht="29.25" thickBot="1">
      <c r="A156" s="72" t="s">
        <v>466</v>
      </c>
      <c r="B156" s="73">
        <v>490</v>
      </c>
      <c r="C156" s="74" t="s">
        <v>315</v>
      </c>
      <c r="D156" s="75">
        <v>360</v>
      </c>
      <c r="E156" s="74" t="s">
        <v>315</v>
      </c>
      <c r="F156" s="73">
        <v>637</v>
      </c>
      <c r="G156" s="74" t="s">
        <v>315</v>
      </c>
    </row>
    <row r="157" spans="1:7" ht="28.5">
      <c r="A157" s="76" t="s">
        <v>467</v>
      </c>
      <c r="B157" s="77">
        <v>590</v>
      </c>
      <c r="C157" s="78" t="s">
        <v>315</v>
      </c>
      <c r="D157" s="79">
        <v>400</v>
      </c>
      <c r="E157" s="78" t="s">
        <v>315</v>
      </c>
      <c r="F157" s="77">
        <v>767</v>
      </c>
      <c r="G157" s="78" t="s">
        <v>315</v>
      </c>
    </row>
    <row r="158" spans="1:7" ht="28.5">
      <c r="A158" s="50" t="s">
        <v>468</v>
      </c>
      <c r="B158" s="51">
        <v>590</v>
      </c>
      <c r="C158" s="52" t="s">
        <v>315</v>
      </c>
      <c r="D158" s="53">
        <v>400</v>
      </c>
      <c r="E158" s="52" t="s">
        <v>315</v>
      </c>
      <c r="F158" s="51">
        <v>767</v>
      </c>
      <c r="G158" s="52" t="s">
        <v>315</v>
      </c>
    </row>
    <row r="159" spans="1:7" ht="28.5">
      <c r="A159" s="50" t="s">
        <v>469</v>
      </c>
      <c r="B159" s="51">
        <v>590</v>
      </c>
      <c r="C159" s="52" t="s">
        <v>315</v>
      </c>
      <c r="D159" s="53">
        <v>400</v>
      </c>
      <c r="E159" s="52" t="s">
        <v>315</v>
      </c>
      <c r="F159" s="51">
        <v>767</v>
      </c>
      <c r="G159" s="52" t="s">
        <v>315</v>
      </c>
    </row>
    <row r="160" spans="1:7" ht="28.5">
      <c r="A160" s="50" t="s">
        <v>470</v>
      </c>
      <c r="B160" s="51">
        <v>590</v>
      </c>
      <c r="C160" s="52" t="s">
        <v>315</v>
      </c>
      <c r="D160" s="53">
        <v>400</v>
      </c>
      <c r="E160" s="52" t="s">
        <v>315</v>
      </c>
      <c r="F160" s="51">
        <v>767</v>
      </c>
      <c r="G160" s="52" t="s">
        <v>315</v>
      </c>
    </row>
    <row r="161" spans="1:7" ht="28.5">
      <c r="A161" s="50" t="s">
        <v>471</v>
      </c>
      <c r="B161" s="51">
        <v>590</v>
      </c>
      <c r="C161" s="52" t="s">
        <v>315</v>
      </c>
      <c r="D161" s="53">
        <v>400</v>
      </c>
      <c r="E161" s="52" t="s">
        <v>315</v>
      </c>
      <c r="F161" s="51">
        <v>767</v>
      </c>
      <c r="G161" s="52" t="s">
        <v>315</v>
      </c>
    </row>
    <row r="162" spans="1:7" ht="28.5">
      <c r="A162" s="50" t="s">
        <v>472</v>
      </c>
      <c r="B162" s="51">
        <v>590</v>
      </c>
      <c r="C162" s="52" t="s">
        <v>315</v>
      </c>
      <c r="D162" s="53">
        <v>400</v>
      </c>
      <c r="E162" s="52" t="s">
        <v>315</v>
      </c>
      <c r="F162" s="51">
        <v>767</v>
      </c>
      <c r="G162" s="52" t="s">
        <v>315</v>
      </c>
    </row>
    <row r="163" spans="1:7" ht="28.5">
      <c r="A163" s="50" t="s">
        <v>473</v>
      </c>
      <c r="B163" s="51">
        <v>590</v>
      </c>
      <c r="C163" s="52" t="s">
        <v>315</v>
      </c>
      <c r="D163" s="53">
        <v>400</v>
      </c>
      <c r="E163" s="52" t="s">
        <v>315</v>
      </c>
      <c r="F163" s="51">
        <v>767</v>
      </c>
      <c r="G163" s="52" t="s">
        <v>315</v>
      </c>
    </row>
    <row r="164" spans="1:7" ht="28.5">
      <c r="A164" s="50" t="s">
        <v>474</v>
      </c>
      <c r="B164" s="51">
        <v>590</v>
      </c>
      <c r="C164" s="52" t="s">
        <v>315</v>
      </c>
      <c r="D164" s="53">
        <v>400</v>
      </c>
      <c r="E164" s="52" t="s">
        <v>315</v>
      </c>
      <c r="F164" s="51">
        <v>767</v>
      </c>
      <c r="G164" s="52" t="s">
        <v>315</v>
      </c>
    </row>
    <row r="165" spans="1:7" ht="28.5">
      <c r="A165" s="50" t="s">
        <v>475</v>
      </c>
      <c r="B165" s="51">
        <v>590</v>
      </c>
      <c r="C165" s="52" t="s">
        <v>315</v>
      </c>
      <c r="D165" s="53">
        <v>400</v>
      </c>
      <c r="E165" s="52" t="s">
        <v>315</v>
      </c>
      <c r="F165" s="51">
        <v>767</v>
      </c>
      <c r="G165" s="52" t="s">
        <v>315</v>
      </c>
    </row>
    <row r="166" spans="1:7" ht="28.5">
      <c r="A166" s="50" t="s">
        <v>476</v>
      </c>
      <c r="B166" s="51">
        <v>590</v>
      </c>
      <c r="C166" s="52" t="s">
        <v>315</v>
      </c>
      <c r="D166" s="53">
        <v>400</v>
      </c>
      <c r="E166" s="52" t="s">
        <v>315</v>
      </c>
      <c r="F166" s="51">
        <v>767</v>
      </c>
      <c r="G166" s="52" t="s">
        <v>315</v>
      </c>
    </row>
    <row r="167" spans="1:7" ht="28.5">
      <c r="A167" s="50" t="s">
        <v>477</v>
      </c>
      <c r="B167" s="51">
        <v>590</v>
      </c>
      <c r="C167" s="52" t="s">
        <v>315</v>
      </c>
      <c r="D167" s="53">
        <v>400</v>
      </c>
      <c r="E167" s="52" t="s">
        <v>315</v>
      </c>
      <c r="F167" s="51">
        <v>767</v>
      </c>
      <c r="G167" s="52" t="s">
        <v>315</v>
      </c>
    </row>
    <row r="168" spans="1:7" ht="28.5">
      <c r="A168" s="50" t="s">
        <v>478</v>
      </c>
      <c r="B168" s="51">
        <v>590</v>
      </c>
      <c r="C168" s="52" t="s">
        <v>315</v>
      </c>
      <c r="D168" s="53">
        <v>400</v>
      </c>
      <c r="E168" s="52" t="s">
        <v>315</v>
      </c>
      <c r="F168" s="51">
        <v>767</v>
      </c>
      <c r="G168" s="52" t="s">
        <v>315</v>
      </c>
    </row>
    <row r="169" spans="1:7" ht="28.5">
      <c r="A169" s="50" t="s">
        <v>479</v>
      </c>
      <c r="B169" s="51">
        <v>590</v>
      </c>
      <c r="C169" s="52" t="s">
        <v>315</v>
      </c>
      <c r="D169" s="53">
        <v>400</v>
      </c>
      <c r="E169" s="52" t="s">
        <v>315</v>
      </c>
      <c r="F169" s="51">
        <v>767</v>
      </c>
      <c r="G169" s="52" t="s">
        <v>315</v>
      </c>
    </row>
    <row r="170" spans="1:7" ht="28.5">
      <c r="A170" s="50" t="s">
        <v>480</v>
      </c>
      <c r="B170" s="51">
        <v>590</v>
      </c>
      <c r="C170" s="52" t="s">
        <v>315</v>
      </c>
      <c r="D170" s="53">
        <v>400</v>
      </c>
      <c r="E170" s="52" t="s">
        <v>315</v>
      </c>
      <c r="F170" s="51">
        <v>767</v>
      </c>
      <c r="G170" s="52" t="s">
        <v>315</v>
      </c>
    </row>
    <row r="171" spans="1:7" ht="28.5">
      <c r="A171" s="50" t="s">
        <v>481</v>
      </c>
      <c r="B171" s="51">
        <v>590</v>
      </c>
      <c r="C171" s="52" t="s">
        <v>315</v>
      </c>
      <c r="D171" s="53">
        <v>400</v>
      </c>
      <c r="E171" s="52" t="s">
        <v>315</v>
      </c>
      <c r="F171" s="51">
        <v>767</v>
      </c>
      <c r="G171" s="52" t="s">
        <v>315</v>
      </c>
    </row>
    <row r="172" spans="1:7" ht="28.5">
      <c r="A172" s="50" t="s">
        <v>482</v>
      </c>
      <c r="B172" s="51">
        <v>590</v>
      </c>
      <c r="C172" s="52" t="s">
        <v>315</v>
      </c>
      <c r="D172" s="53">
        <v>400</v>
      </c>
      <c r="E172" s="52" t="s">
        <v>315</v>
      </c>
      <c r="F172" s="51">
        <v>767</v>
      </c>
      <c r="G172" s="52" t="s">
        <v>315</v>
      </c>
    </row>
    <row r="173" spans="1:7" ht="28.5">
      <c r="A173" s="50" t="s">
        <v>483</v>
      </c>
      <c r="B173" s="51">
        <v>590</v>
      </c>
      <c r="C173" s="52" t="s">
        <v>315</v>
      </c>
      <c r="D173" s="53">
        <v>400</v>
      </c>
      <c r="E173" s="52" t="s">
        <v>315</v>
      </c>
      <c r="F173" s="51">
        <v>767</v>
      </c>
      <c r="G173" s="52" t="s">
        <v>315</v>
      </c>
    </row>
    <row r="174" spans="1:7" ht="28.5">
      <c r="A174" s="50" t="s">
        <v>484</v>
      </c>
      <c r="B174" s="51">
        <v>590</v>
      </c>
      <c r="C174" s="52" t="s">
        <v>315</v>
      </c>
      <c r="D174" s="53">
        <v>400</v>
      </c>
      <c r="E174" s="52" t="s">
        <v>315</v>
      </c>
      <c r="F174" s="51">
        <v>767</v>
      </c>
      <c r="G174" s="52" t="s">
        <v>315</v>
      </c>
    </row>
    <row r="175" spans="1:7" ht="28.5">
      <c r="A175" s="50" t="s">
        <v>485</v>
      </c>
      <c r="B175" s="51">
        <v>590</v>
      </c>
      <c r="C175" s="52" t="s">
        <v>315</v>
      </c>
      <c r="D175" s="53">
        <v>400</v>
      </c>
      <c r="E175" s="52" t="s">
        <v>315</v>
      </c>
      <c r="F175" s="51">
        <v>767</v>
      </c>
      <c r="G175" s="52" t="s">
        <v>315</v>
      </c>
    </row>
    <row r="176" spans="1:7">
      <c r="A176" s="49" t="s">
        <v>486</v>
      </c>
      <c r="B176" s="160"/>
      <c r="C176" s="160"/>
      <c r="D176" s="160"/>
      <c r="E176" s="160"/>
      <c r="F176" s="160"/>
      <c r="G176" s="160"/>
    </row>
    <row r="177" spans="1:7" ht="42.75">
      <c r="A177" s="50" t="s">
        <v>487</v>
      </c>
      <c r="B177" s="51">
        <v>500</v>
      </c>
      <c r="C177" s="52" t="s">
        <v>315</v>
      </c>
      <c r="D177" s="53">
        <v>200</v>
      </c>
      <c r="E177" s="52" t="s">
        <v>315</v>
      </c>
      <c r="F177" s="51">
        <v>650</v>
      </c>
      <c r="G177" s="52" t="s">
        <v>315</v>
      </c>
    </row>
    <row r="178" spans="1:7" ht="71.25">
      <c r="A178" s="50" t="s">
        <v>488</v>
      </c>
      <c r="B178" s="51">
        <v>650</v>
      </c>
      <c r="C178" s="52" t="s">
        <v>315</v>
      </c>
      <c r="D178" s="53">
        <v>300</v>
      </c>
      <c r="E178" s="52" t="s">
        <v>315</v>
      </c>
      <c r="F178" s="51">
        <v>845</v>
      </c>
      <c r="G178" s="52" t="s">
        <v>315</v>
      </c>
    </row>
    <row r="179" spans="1:7" ht="42.75">
      <c r="A179" s="50" t="s">
        <v>489</v>
      </c>
      <c r="B179" s="51">
        <v>450</v>
      </c>
      <c r="C179" s="52" t="s">
        <v>315</v>
      </c>
      <c r="D179" s="53">
        <v>260</v>
      </c>
      <c r="E179" s="52" t="s">
        <v>315</v>
      </c>
      <c r="F179" s="51">
        <v>585</v>
      </c>
      <c r="G179" s="52" t="s">
        <v>315</v>
      </c>
    </row>
    <row r="180" spans="1:7" ht="42.75">
      <c r="A180" s="50" t="s">
        <v>490</v>
      </c>
      <c r="B180" s="51">
        <v>650</v>
      </c>
      <c r="C180" s="52" t="s">
        <v>315</v>
      </c>
      <c r="D180" s="53">
        <v>300</v>
      </c>
      <c r="E180" s="52" t="s">
        <v>315</v>
      </c>
      <c r="F180" s="51">
        <v>845</v>
      </c>
      <c r="G180" s="52" t="s">
        <v>315</v>
      </c>
    </row>
    <row r="181" spans="1:7" ht="28.5">
      <c r="A181" s="49" t="s">
        <v>491</v>
      </c>
      <c r="B181" s="160"/>
      <c r="C181" s="160"/>
      <c r="D181" s="160"/>
      <c r="E181" s="160"/>
      <c r="F181" s="160"/>
      <c r="G181" s="160"/>
    </row>
    <row r="182" spans="1:7">
      <c r="A182" s="62" t="s">
        <v>492</v>
      </c>
      <c r="B182" s="161"/>
      <c r="C182" s="161"/>
      <c r="D182" s="161"/>
      <c r="E182" s="161"/>
      <c r="F182" s="161"/>
      <c r="G182" s="161"/>
    </row>
    <row r="183" spans="1:7" ht="28.5">
      <c r="A183" s="50" t="s">
        <v>493</v>
      </c>
      <c r="B183" s="51">
        <v>550</v>
      </c>
      <c r="C183" s="52" t="s">
        <v>315</v>
      </c>
      <c r="D183" s="53">
        <v>300</v>
      </c>
      <c r="E183" s="52" t="s">
        <v>315</v>
      </c>
      <c r="F183" s="51">
        <v>715</v>
      </c>
      <c r="G183" s="52" t="s">
        <v>315</v>
      </c>
    </row>
    <row r="184" spans="1:7" ht="42.75">
      <c r="A184" s="50" t="s">
        <v>494</v>
      </c>
      <c r="B184" s="51">
        <v>650</v>
      </c>
      <c r="C184" s="52" t="s">
        <v>315</v>
      </c>
      <c r="D184" s="53">
        <v>350</v>
      </c>
      <c r="E184" s="52" t="s">
        <v>315</v>
      </c>
      <c r="F184" s="51">
        <v>845</v>
      </c>
      <c r="G184" s="52" t="s">
        <v>315</v>
      </c>
    </row>
    <row r="185" spans="1:7" ht="42.75">
      <c r="A185" s="54" t="s">
        <v>495</v>
      </c>
      <c r="B185" s="51">
        <v>650</v>
      </c>
      <c r="C185" s="52" t="s">
        <v>315</v>
      </c>
      <c r="D185" s="53">
        <v>350</v>
      </c>
      <c r="E185" s="52" t="s">
        <v>315</v>
      </c>
      <c r="F185" s="51">
        <v>845</v>
      </c>
      <c r="G185" s="52" t="s">
        <v>315</v>
      </c>
    </row>
    <row r="186" spans="1:7" ht="71.25">
      <c r="A186" s="50" t="s">
        <v>496</v>
      </c>
      <c r="B186" s="51">
        <v>650</v>
      </c>
      <c r="C186" s="52" t="s">
        <v>315</v>
      </c>
      <c r="D186" s="53">
        <v>350</v>
      </c>
      <c r="E186" s="52" t="s">
        <v>315</v>
      </c>
      <c r="F186" s="51">
        <v>845</v>
      </c>
      <c r="G186" s="52" t="s">
        <v>315</v>
      </c>
    </row>
    <row r="187" spans="1:7" ht="28.5">
      <c r="A187" s="50" t="s">
        <v>497</v>
      </c>
      <c r="B187" s="51">
        <v>550</v>
      </c>
      <c r="C187" s="52" t="s">
        <v>315</v>
      </c>
      <c r="D187" s="53">
        <v>300</v>
      </c>
      <c r="E187" s="52" t="s">
        <v>315</v>
      </c>
      <c r="F187" s="51">
        <v>715</v>
      </c>
      <c r="G187" s="52" t="s">
        <v>315</v>
      </c>
    </row>
    <row r="188" spans="1:7" ht="71.25">
      <c r="A188" s="50" t="s">
        <v>498</v>
      </c>
      <c r="B188" s="51">
        <v>650</v>
      </c>
      <c r="C188" s="52" t="s">
        <v>315</v>
      </c>
      <c r="D188" s="53">
        <v>250</v>
      </c>
      <c r="E188" s="52" t="s">
        <v>315</v>
      </c>
      <c r="F188" s="51">
        <v>845</v>
      </c>
      <c r="G188" s="52" t="s">
        <v>315</v>
      </c>
    </row>
    <row r="189" spans="1:7">
      <c r="A189" s="62" t="s">
        <v>499</v>
      </c>
      <c r="B189" s="161"/>
      <c r="C189" s="161"/>
      <c r="D189" s="161"/>
      <c r="E189" s="161"/>
      <c r="F189" s="161"/>
      <c r="G189" s="161"/>
    </row>
    <row r="190" spans="1:7" ht="28.5">
      <c r="A190" s="54" t="s">
        <v>500</v>
      </c>
      <c r="B190" s="51">
        <v>690</v>
      </c>
      <c r="C190" s="52" t="s">
        <v>315</v>
      </c>
      <c r="D190" s="53">
        <v>450</v>
      </c>
      <c r="E190" s="52" t="s">
        <v>315</v>
      </c>
      <c r="F190" s="51">
        <v>897</v>
      </c>
      <c r="G190" s="52" t="s">
        <v>315</v>
      </c>
    </row>
    <row r="191" spans="1:7" ht="28.5">
      <c r="A191" s="54" t="s">
        <v>501</v>
      </c>
      <c r="B191" s="51">
        <v>990</v>
      </c>
      <c r="C191" s="52" t="s">
        <v>315</v>
      </c>
      <c r="D191" s="53">
        <v>650</v>
      </c>
      <c r="E191" s="52" t="s">
        <v>315</v>
      </c>
      <c r="F191" s="58">
        <v>1287</v>
      </c>
      <c r="G191" s="52" t="s">
        <v>315</v>
      </c>
    </row>
    <row r="192" spans="1:7" ht="42.75">
      <c r="A192" s="50" t="s">
        <v>502</v>
      </c>
      <c r="B192" s="51">
        <v>650</v>
      </c>
      <c r="C192" s="52" t="s">
        <v>315</v>
      </c>
      <c r="D192" s="53">
        <v>400</v>
      </c>
      <c r="E192" s="52" t="s">
        <v>315</v>
      </c>
      <c r="F192" s="51">
        <v>845</v>
      </c>
      <c r="G192" s="52" t="s">
        <v>315</v>
      </c>
    </row>
    <row r="193" spans="1:7" ht="42.75">
      <c r="A193" s="50" t="s">
        <v>503</v>
      </c>
      <c r="B193" s="51">
        <v>790</v>
      </c>
      <c r="C193" s="52" t="s">
        <v>315</v>
      </c>
      <c r="D193" s="53">
        <v>450</v>
      </c>
      <c r="E193" s="52" t="s">
        <v>315</v>
      </c>
      <c r="F193" s="51">
        <v>1027</v>
      </c>
      <c r="G193" s="52" t="s">
        <v>315</v>
      </c>
    </row>
    <row r="194" spans="1:7" ht="28.5">
      <c r="A194" s="49" t="s">
        <v>504</v>
      </c>
      <c r="B194" s="160"/>
      <c r="C194" s="160"/>
      <c r="D194" s="160"/>
      <c r="E194" s="160"/>
      <c r="F194" s="160"/>
      <c r="G194" s="160"/>
    </row>
    <row r="195" spans="1:7">
      <c r="A195" s="62" t="s">
        <v>505</v>
      </c>
      <c r="B195" s="161"/>
      <c r="C195" s="161"/>
      <c r="D195" s="161"/>
      <c r="E195" s="161"/>
      <c r="F195" s="161"/>
      <c r="G195" s="161"/>
    </row>
    <row r="196" spans="1:7" ht="42.75">
      <c r="A196" s="50" t="s">
        <v>506</v>
      </c>
      <c r="B196" s="51">
        <v>250</v>
      </c>
      <c r="C196" s="52" t="s">
        <v>315</v>
      </c>
      <c r="D196" s="53">
        <v>150</v>
      </c>
      <c r="E196" s="52" t="s">
        <v>315</v>
      </c>
      <c r="F196" s="51">
        <v>325</v>
      </c>
      <c r="G196" s="52" t="s">
        <v>315</v>
      </c>
    </row>
    <row r="197" spans="1:7" ht="28.5">
      <c r="A197" s="50" t="s">
        <v>507</v>
      </c>
      <c r="B197" s="51">
        <v>200</v>
      </c>
      <c r="C197" s="52" t="s">
        <v>315</v>
      </c>
      <c r="D197" s="53">
        <v>120</v>
      </c>
      <c r="E197" s="52" t="s">
        <v>315</v>
      </c>
      <c r="F197" s="51">
        <v>260</v>
      </c>
      <c r="G197" s="52" t="s">
        <v>315</v>
      </c>
    </row>
    <row r="198" spans="1:7" ht="42.75">
      <c r="A198" s="50" t="s">
        <v>508</v>
      </c>
      <c r="B198" s="51">
        <v>250</v>
      </c>
      <c r="C198" s="52" t="s">
        <v>315</v>
      </c>
      <c r="D198" s="53">
        <v>150</v>
      </c>
      <c r="E198" s="52" t="s">
        <v>315</v>
      </c>
      <c r="F198" s="51">
        <v>325</v>
      </c>
      <c r="G198" s="52" t="s">
        <v>315</v>
      </c>
    </row>
    <row r="199" spans="1:7" ht="42.75">
      <c r="A199" s="50" t="s">
        <v>509</v>
      </c>
      <c r="B199" s="51">
        <v>250</v>
      </c>
      <c r="C199" s="52" t="s">
        <v>315</v>
      </c>
      <c r="D199" s="53">
        <v>150</v>
      </c>
      <c r="E199" s="52" t="s">
        <v>315</v>
      </c>
      <c r="F199" s="51">
        <v>325</v>
      </c>
      <c r="G199" s="52" t="s">
        <v>315</v>
      </c>
    </row>
    <row r="200" spans="1:7">
      <c r="A200" s="62" t="s">
        <v>510</v>
      </c>
      <c r="B200" s="161"/>
      <c r="C200" s="161"/>
      <c r="D200" s="161"/>
      <c r="E200" s="161"/>
      <c r="F200" s="161"/>
      <c r="G200" s="161"/>
    </row>
    <row r="201" spans="1:7" ht="42.75">
      <c r="A201" s="50" t="s">
        <v>511</v>
      </c>
      <c r="B201" s="51">
        <v>200</v>
      </c>
      <c r="C201" s="52" t="s">
        <v>315</v>
      </c>
      <c r="D201" s="53">
        <v>100</v>
      </c>
      <c r="E201" s="52" t="s">
        <v>315</v>
      </c>
      <c r="F201" s="51">
        <v>260</v>
      </c>
      <c r="G201" s="52" t="s">
        <v>315</v>
      </c>
    </row>
    <row r="202" spans="1:7" ht="42.75">
      <c r="A202" s="50" t="s">
        <v>512</v>
      </c>
      <c r="B202" s="51">
        <v>200</v>
      </c>
      <c r="C202" s="52" t="s">
        <v>315</v>
      </c>
      <c r="D202" s="53">
        <v>100</v>
      </c>
      <c r="E202" s="52" t="s">
        <v>315</v>
      </c>
      <c r="F202" s="51">
        <v>260</v>
      </c>
      <c r="G202" s="52" t="s">
        <v>315</v>
      </c>
    </row>
    <row r="203" spans="1:7" ht="42.75">
      <c r="A203" s="50" t="s">
        <v>513</v>
      </c>
      <c r="B203" s="51">
        <v>200</v>
      </c>
      <c r="C203" s="52" t="s">
        <v>315</v>
      </c>
      <c r="D203" s="53">
        <v>100</v>
      </c>
      <c r="E203" s="52" t="s">
        <v>315</v>
      </c>
      <c r="F203" s="51">
        <v>260</v>
      </c>
      <c r="G203" s="52" t="s">
        <v>315</v>
      </c>
    </row>
    <row r="204" spans="1:7" ht="28.5">
      <c r="A204" s="50" t="s">
        <v>514</v>
      </c>
      <c r="B204" s="51">
        <v>150</v>
      </c>
      <c r="C204" s="52" t="s">
        <v>315</v>
      </c>
      <c r="D204" s="53">
        <v>80</v>
      </c>
      <c r="E204" s="52" t="s">
        <v>315</v>
      </c>
      <c r="F204" s="51">
        <v>195</v>
      </c>
      <c r="G204" s="52" t="s">
        <v>315</v>
      </c>
    </row>
    <row r="205" spans="1:7" ht="42.75">
      <c r="A205" s="50" t="s">
        <v>515</v>
      </c>
      <c r="B205" s="51">
        <v>200</v>
      </c>
      <c r="C205" s="52" t="s">
        <v>315</v>
      </c>
      <c r="D205" s="53">
        <v>100</v>
      </c>
      <c r="E205" s="52" t="s">
        <v>315</v>
      </c>
      <c r="F205" s="51">
        <v>260</v>
      </c>
      <c r="G205" s="52" t="s">
        <v>315</v>
      </c>
    </row>
    <row r="206" spans="1:7">
      <c r="A206" s="62" t="s">
        <v>516</v>
      </c>
      <c r="B206" s="161"/>
      <c r="C206" s="161"/>
      <c r="D206" s="161"/>
      <c r="E206" s="161"/>
      <c r="F206" s="161"/>
      <c r="G206" s="161"/>
    </row>
    <row r="207" spans="1:7" ht="57">
      <c r="A207" s="50" t="s">
        <v>517</v>
      </c>
      <c r="B207" s="51">
        <v>150</v>
      </c>
      <c r="C207" s="52" t="s">
        <v>315</v>
      </c>
      <c r="D207" s="53">
        <v>50</v>
      </c>
      <c r="E207" s="52" t="s">
        <v>315</v>
      </c>
      <c r="F207" s="51">
        <v>195</v>
      </c>
      <c r="G207" s="52" t="s">
        <v>315</v>
      </c>
    </row>
    <row r="208" spans="1:7" ht="57">
      <c r="A208" s="50" t="s">
        <v>518</v>
      </c>
      <c r="B208" s="51">
        <v>100</v>
      </c>
      <c r="C208" s="52" t="s">
        <v>315</v>
      </c>
      <c r="D208" s="53">
        <v>50</v>
      </c>
      <c r="E208" s="52" t="s">
        <v>315</v>
      </c>
      <c r="F208" s="51">
        <v>130</v>
      </c>
      <c r="G208" s="52" t="s">
        <v>315</v>
      </c>
    </row>
    <row r="209" spans="1:7" ht="57">
      <c r="A209" s="50" t="s">
        <v>519</v>
      </c>
      <c r="B209" s="51">
        <v>150</v>
      </c>
      <c r="C209" s="52" t="s">
        <v>315</v>
      </c>
      <c r="D209" s="53">
        <v>50</v>
      </c>
      <c r="E209" s="52" t="s">
        <v>315</v>
      </c>
      <c r="F209" s="51">
        <v>195</v>
      </c>
      <c r="G209" s="52" t="s">
        <v>315</v>
      </c>
    </row>
    <row r="210" spans="1:7" ht="15">
      <c r="A210" s="48" t="s">
        <v>520</v>
      </c>
      <c r="B210" s="162"/>
      <c r="C210" s="162"/>
      <c r="D210" s="162"/>
      <c r="E210" s="162"/>
      <c r="F210" s="162"/>
      <c r="G210" s="162"/>
    </row>
    <row r="211" spans="1:7">
      <c r="A211" s="49" t="s">
        <v>521</v>
      </c>
      <c r="B211" s="160"/>
      <c r="C211" s="160"/>
      <c r="D211" s="160"/>
      <c r="E211" s="160"/>
      <c r="F211" s="160"/>
      <c r="G211" s="160"/>
    </row>
    <row r="212" spans="1:7" ht="28.5">
      <c r="A212" s="50" t="s">
        <v>522</v>
      </c>
      <c r="B212" s="51">
        <v>50</v>
      </c>
      <c r="C212" s="52" t="s">
        <v>315</v>
      </c>
      <c r="D212" s="80" t="s">
        <v>523</v>
      </c>
      <c r="E212" s="52" t="s">
        <v>315</v>
      </c>
      <c r="F212" s="51">
        <v>65</v>
      </c>
      <c r="G212" s="52" t="s">
        <v>315</v>
      </c>
    </row>
    <row r="213" spans="1:7" ht="42.75">
      <c r="A213" s="50" t="s">
        <v>524</v>
      </c>
      <c r="B213" s="51">
        <v>100</v>
      </c>
      <c r="C213" s="52" t="s">
        <v>315</v>
      </c>
      <c r="D213" s="80" t="s">
        <v>523</v>
      </c>
      <c r="E213" s="52" t="s">
        <v>315</v>
      </c>
      <c r="F213" s="51">
        <v>130</v>
      </c>
      <c r="G213" s="52" t="s">
        <v>315</v>
      </c>
    </row>
    <row r="214" spans="1:7" ht="57">
      <c r="A214" s="50" t="s">
        <v>525</v>
      </c>
      <c r="B214" s="51">
        <v>150</v>
      </c>
      <c r="C214" s="52" t="s">
        <v>315</v>
      </c>
      <c r="D214" s="80"/>
      <c r="E214" s="52" t="s">
        <v>315</v>
      </c>
      <c r="F214" s="51">
        <v>195</v>
      </c>
      <c r="G214" s="52" t="s">
        <v>315</v>
      </c>
    </row>
    <row r="215" spans="1:7" ht="71.25">
      <c r="A215" s="50" t="s">
        <v>526</v>
      </c>
      <c r="B215" s="51">
        <v>50</v>
      </c>
      <c r="C215" s="52" t="s">
        <v>315</v>
      </c>
      <c r="D215" s="80" t="s">
        <v>523</v>
      </c>
      <c r="E215" s="52" t="s">
        <v>315</v>
      </c>
      <c r="F215" s="51">
        <v>65</v>
      </c>
      <c r="G215" s="52" t="s">
        <v>315</v>
      </c>
    </row>
    <row r="216" spans="1:7" ht="71.25">
      <c r="A216" s="50" t="s">
        <v>527</v>
      </c>
      <c r="B216" s="51">
        <v>30</v>
      </c>
      <c r="C216" s="52" t="s">
        <v>315</v>
      </c>
      <c r="D216" s="80" t="s">
        <v>523</v>
      </c>
      <c r="E216" s="52" t="s">
        <v>315</v>
      </c>
      <c r="F216" s="51">
        <v>39</v>
      </c>
      <c r="G216" s="52" t="s">
        <v>315</v>
      </c>
    </row>
    <row r="217" spans="1:7" ht="57">
      <c r="A217" s="50" t="s">
        <v>528</v>
      </c>
      <c r="B217" s="51">
        <v>80</v>
      </c>
      <c r="C217" s="52" t="s">
        <v>315</v>
      </c>
      <c r="D217" s="80" t="s">
        <v>523</v>
      </c>
      <c r="E217" s="52" t="s">
        <v>315</v>
      </c>
      <c r="F217" s="51">
        <v>104</v>
      </c>
      <c r="G217" s="52" t="s">
        <v>315</v>
      </c>
    </row>
    <row r="218" spans="1:7" ht="85.5">
      <c r="A218" s="50" t="s">
        <v>529</v>
      </c>
      <c r="B218" s="51">
        <v>40</v>
      </c>
      <c r="C218" s="52" t="s">
        <v>315</v>
      </c>
      <c r="D218" s="80" t="s">
        <v>523</v>
      </c>
      <c r="E218" s="52" t="s">
        <v>315</v>
      </c>
      <c r="F218" s="51">
        <v>52</v>
      </c>
      <c r="G218" s="52" t="s">
        <v>315</v>
      </c>
    </row>
    <row r="219" spans="1:7" ht="57">
      <c r="A219" s="50" t="s">
        <v>530</v>
      </c>
      <c r="B219" s="51" t="s">
        <v>531</v>
      </c>
      <c r="C219" s="52" t="s">
        <v>315</v>
      </c>
      <c r="D219" s="80"/>
      <c r="E219" s="52" t="s">
        <v>315</v>
      </c>
      <c r="F219" s="51" t="s">
        <v>532</v>
      </c>
      <c r="G219" s="52" t="s">
        <v>315</v>
      </c>
    </row>
    <row r="220" spans="1:7" ht="42.75">
      <c r="A220" s="50" t="s">
        <v>533</v>
      </c>
      <c r="B220" s="51">
        <v>60</v>
      </c>
      <c r="C220" s="52" t="s">
        <v>315</v>
      </c>
      <c r="D220" s="80" t="s">
        <v>523</v>
      </c>
      <c r="E220" s="52" t="s">
        <v>315</v>
      </c>
      <c r="F220" s="51">
        <v>78</v>
      </c>
      <c r="G220" s="52" t="s">
        <v>315</v>
      </c>
    </row>
    <row r="221" spans="1:7" ht="57">
      <c r="A221" s="50" t="s">
        <v>534</v>
      </c>
      <c r="B221" s="51">
        <v>300</v>
      </c>
      <c r="C221" s="52" t="s">
        <v>315</v>
      </c>
      <c r="D221" s="80"/>
      <c r="E221" s="52" t="s">
        <v>315</v>
      </c>
      <c r="F221" s="51">
        <v>390</v>
      </c>
      <c r="G221" s="52" t="s">
        <v>315</v>
      </c>
    </row>
    <row r="222" spans="1:7" ht="42.75">
      <c r="A222" s="50" t="s">
        <v>535</v>
      </c>
      <c r="B222" s="51">
        <v>100</v>
      </c>
      <c r="C222" s="52" t="s">
        <v>315</v>
      </c>
      <c r="D222" s="80" t="s">
        <v>523</v>
      </c>
      <c r="E222" s="52" t="s">
        <v>315</v>
      </c>
      <c r="F222" s="51">
        <v>130</v>
      </c>
      <c r="G222" s="52" t="s">
        <v>315</v>
      </c>
    </row>
    <row r="223" spans="1:7" ht="42.75">
      <c r="A223" s="50" t="s">
        <v>536</v>
      </c>
      <c r="B223" s="51">
        <v>30</v>
      </c>
      <c r="C223" s="52" t="s">
        <v>315</v>
      </c>
      <c r="D223" s="80" t="s">
        <v>523</v>
      </c>
      <c r="E223" s="52" t="s">
        <v>315</v>
      </c>
      <c r="F223" s="51">
        <v>39</v>
      </c>
      <c r="G223" s="52" t="s">
        <v>315</v>
      </c>
    </row>
    <row r="224" spans="1:7" ht="28.5">
      <c r="A224" s="50" t="s">
        <v>537</v>
      </c>
      <c r="B224" s="51">
        <v>50</v>
      </c>
      <c r="C224" s="52" t="s">
        <v>315</v>
      </c>
      <c r="D224" s="80" t="s">
        <v>523</v>
      </c>
      <c r="E224" s="52" t="s">
        <v>315</v>
      </c>
      <c r="F224" s="51">
        <v>65</v>
      </c>
      <c r="G224" s="52" t="s">
        <v>315</v>
      </c>
    </row>
    <row r="225" spans="1:7" ht="71.25">
      <c r="A225" s="50" t="s">
        <v>538</v>
      </c>
      <c r="B225" s="51">
        <v>50</v>
      </c>
      <c r="C225" s="52" t="s">
        <v>315</v>
      </c>
      <c r="D225" s="80" t="s">
        <v>523</v>
      </c>
      <c r="E225" s="52" t="s">
        <v>315</v>
      </c>
      <c r="F225" s="51">
        <v>65</v>
      </c>
      <c r="G225" s="52" t="s">
        <v>315</v>
      </c>
    </row>
    <row r="226" spans="1:7" ht="28.5">
      <c r="A226" s="50" t="s">
        <v>539</v>
      </c>
      <c r="B226" s="51">
        <v>30</v>
      </c>
      <c r="C226" s="52" t="s">
        <v>315</v>
      </c>
      <c r="D226" s="80" t="s">
        <v>523</v>
      </c>
      <c r="E226" s="52" t="s">
        <v>315</v>
      </c>
      <c r="F226" s="51">
        <v>39</v>
      </c>
      <c r="G226" s="52" t="s">
        <v>315</v>
      </c>
    </row>
    <row r="227" spans="1:7">
      <c r="A227" s="49" t="s">
        <v>540</v>
      </c>
      <c r="B227" s="160"/>
      <c r="C227" s="160"/>
      <c r="D227" s="160"/>
      <c r="E227" s="160"/>
      <c r="F227" s="160"/>
      <c r="G227" s="160"/>
    </row>
    <row r="228" spans="1:7" ht="28.5">
      <c r="A228" s="50" t="s">
        <v>541</v>
      </c>
      <c r="B228" s="51">
        <v>5</v>
      </c>
      <c r="C228" s="52" t="s">
        <v>315</v>
      </c>
      <c r="D228" s="80" t="s">
        <v>523</v>
      </c>
      <c r="E228" s="52" t="s">
        <v>315</v>
      </c>
      <c r="F228" s="51">
        <v>7</v>
      </c>
      <c r="G228" s="52" t="s">
        <v>315</v>
      </c>
    </row>
    <row r="229" spans="1:7" ht="28.5">
      <c r="A229" s="54" t="s">
        <v>542</v>
      </c>
      <c r="B229" s="51">
        <v>5</v>
      </c>
      <c r="C229" s="52" t="s">
        <v>315</v>
      </c>
      <c r="D229" s="80" t="s">
        <v>523</v>
      </c>
      <c r="E229" s="52" t="s">
        <v>315</v>
      </c>
      <c r="F229" s="51">
        <v>7</v>
      </c>
      <c r="G229" s="52" t="s">
        <v>315</v>
      </c>
    </row>
    <row r="230" spans="1:7" ht="28.5">
      <c r="A230" s="81" t="s">
        <v>543</v>
      </c>
      <c r="B230" s="51">
        <v>5</v>
      </c>
      <c r="C230" s="52" t="s">
        <v>315</v>
      </c>
      <c r="D230" s="80" t="s">
        <v>523</v>
      </c>
      <c r="E230" s="52" t="s">
        <v>315</v>
      </c>
      <c r="F230" s="51">
        <v>7</v>
      </c>
      <c r="G230" s="52" t="s">
        <v>315</v>
      </c>
    </row>
    <row r="231" spans="1:7" ht="28.5">
      <c r="A231" s="54" t="s">
        <v>544</v>
      </c>
      <c r="B231" s="51">
        <v>5</v>
      </c>
      <c r="C231" s="52" t="s">
        <v>315</v>
      </c>
      <c r="D231" s="80" t="s">
        <v>523</v>
      </c>
      <c r="E231" s="52" t="s">
        <v>315</v>
      </c>
      <c r="F231" s="51">
        <v>7</v>
      </c>
      <c r="G231" s="52" t="s">
        <v>315</v>
      </c>
    </row>
    <row r="232" spans="1:7" ht="28.5">
      <c r="A232" s="54" t="s">
        <v>545</v>
      </c>
      <c r="B232" s="51">
        <v>5</v>
      </c>
      <c r="C232" s="52" t="s">
        <v>315</v>
      </c>
      <c r="D232" s="80" t="s">
        <v>523</v>
      </c>
      <c r="E232" s="52" t="s">
        <v>315</v>
      </c>
      <c r="F232" s="51">
        <v>7</v>
      </c>
      <c r="G232" s="52" t="s">
        <v>315</v>
      </c>
    </row>
    <row r="233" spans="1:7" ht="28.5">
      <c r="A233" s="54" t="s">
        <v>546</v>
      </c>
      <c r="B233" s="51">
        <v>5</v>
      </c>
      <c r="C233" s="52" t="s">
        <v>315</v>
      </c>
      <c r="D233" s="80" t="s">
        <v>523</v>
      </c>
      <c r="E233" s="52" t="s">
        <v>315</v>
      </c>
      <c r="F233" s="51">
        <v>7</v>
      </c>
      <c r="G233" s="52" t="s">
        <v>315</v>
      </c>
    </row>
    <row r="234" spans="1:7" ht="42.75">
      <c r="A234" s="54" t="s">
        <v>547</v>
      </c>
      <c r="B234" s="51">
        <v>5</v>
      </c>
      <c r="C234" s="52" t="s">
        <v>315</v>
      </c>
      <c r="D234" s="80" t="s">
        <v>523</v>
      </c>
      <c r="E234" s="52" t="s">
        <v>315</v>
      </c>
      <c r="F234" s="51">
        <v>7</v>
      </c>
      <c r="G234" s="52" t="s">
        <v>315</v>
      </c>
    </row>
    <row r="235" spans="1:7" ht="28.5">
      <c r="A235" s="54" t="s">
        <v>548</v>
      </c>
      <c r="B235" s="51">
        <v>5</v>
      </c>
      <c r="C235" s="52" t="s">
        <v>315</v>
      </c>
      <c r="D235" s="80" t="s">
        <v>523</v>
      </c>
      <c r="E235" s="52" t="s">
        <v>315</v>
      </c>
      <c r="F235" s="51">
        <v>7</v>
      </c>
      <c r="G235" s="52" t="s">
        <v>315</v>
      </c>
    </row>
    <row r="236" spans="1:7" ht="42.75">
      <c r="A236" s="54" t="s">
        <v>549</v>
      </c>
      <c r="B236" s="51">
        <v>5</v>
      </c>
      <c r="C236" s="52" t="s">
        <v>315</v>
      </c>
      <c r="D236" s="80" t="s">
        <v>523</v>
      </c>
      <c r="E236" s="52" t="s">
        <v>315</v>
      </c>
      <c r="F236" s="51">
        <v>7</v>
      </c>
      <c r="G236" s="52" t="s">
        <v>315</v>
      </c>
    </row>
    <row r="237" spans="1:7" ht="28.5">
      <c r="A237" s="54" t="s">
        <v>550</v>
      </c>
      <c r="B237" s="51">
        <v>5</v>
      </c>
      <c r="C237" s="52" t="s">
        <v>315</v>
      </c>
      <c r="D237" s="80" t="s">
        <v>523</v>
      </c>
      <c r="E237" s="52" t="s">
        <v>315</v>
      </c>
      <c r="F237" s="51">
        <v>7</v>
      </c>
      <c r="G237" s="52" t="s">
        <v>315</v>
      </c>
    </row>
    <row r="238" spans="1:7" ht="28.5">
      <c r="A238" s="54" t="s">
        <v>551</v>
      </c>
      <c r="B238" s="51">
        <v>5</v>
      </c>
      <c r="C238" s="52" t="s">
        <v>315</v>
      </c>
      <c r="D238" s="80" t="s">
        <v>523</v>
      </c>
      <c r="E238" s="52" t="s">
        <v>315</v>
      </c>
      <c r="F238" s="51">
        <v>7</v>
      </c>
      <c r="G238" s="52" t="s">
        <v>315</v>
      </c>
    </row>
    <row r="239" spans="1:7" ht="28.5">
      <c r="A239" s="54" t="s">
        <v>552</v>
      </c>
      <c r="B239" s="51">
        <v>5</v>
      </c>
      <c r="C239" s="52" t="s">
        <v>315</v>
      </c>
      <c r="D239" s="80" t="s">
        <v>523</v>
      </c>
      <c r="E239" s="52" t="s">
        <v>315</v>
      </c>
      <c r="F239" s="51">
        <v>7</v>
      </c>
      <c r="G239" s="52" t="s">
        <v>315</v>
      </c>
    </row>
    <row r="240" spans="1:7" ht="28.5">
      <c r="A240" s="54" t="s">
        <v>553</v>
      </c>
      <c r="B240" s="51">
        <v>5</v>
      </c>
      <c r="C240" s="52" t="s">
        <v>315</v>
      </c>
      <c r="D240" s="80" t="s">
        <v>523</v>
      </c>
      <c r="E240" s="52" t="s">
        <v>315</v>
      </c>
      <c r="F240" s="51">
        <v>7</v>
      </c>
      <c r="G240" s="52" t="s">
        <v>315</v>
      </c>
    </row>
    <row r="241" spans="1:7" ht="28.5">
      <c r="A241" s="54" t="s">
        <v>554</v>
      </c>
      <c r="B241" s="51">
        <v>5</v>
      </c>
      <c r="C241" s="52" t="s">
        <v>315</v>
      </c>
      <c r="D241" s="80" t="s">
        <v>523</v>
      </c>
      <c r="E241" s="52" t="s">
        <v>315</v>
      </c>
      <c r="F241" s="51">
        <v>7</v>
      </c>
      <c r="G241" s="52" t="s">
        <v>315</v>
      </c>
    </row>
    <row r="242" spans="1:7" ht="28.5">
      <c r="A242" s="54" t="s">
        <v>555</v>
      </c>
      <c r="B242" s="51">
        <v>5</v>
      </c>
      <c r="C242" s="52" t="s">
        <v>315</v>
      </c>
      <c r="D242" s="80" t="s">
        <v>523</v>
      </c>
      <c r="E242" s="52" t="s">
        <v>315</v>
      </c>
      <c r="F242" s="51">
        <v>7</v>
      </c>
      <c r="G242" s="52" t="s">
        <v>315</v>
      </c>
    </row>
    <row r="243" spans="1:7" ht="42.75">
      <c r="A243" s="81" t="s">
        <v>556</v>
      </c>
      <c r="B243" s="51">
        <v>5</v>
      </c>
      <c r="C243" s="52" t="s">
        <v>315</v>
      </c>
      <c r="D243" s="80" t="s">
        <v>523</v>
      </c>
      <c r="E243" s="52" t="s">
        <v>315</v>
      </c>
      <c r="F243" s="51">
        <v>7</v>
      </c>
      <c r="G243" s="52" t="s">
        <v>315</v>
      </c>
    </row>
    <row r="244" spans="1:7" ht="42.75">
      <c r="A244" s="54" t="s">
        <v>557</v>
      </c>
      <c r="B244" s="51">
        <v>5</v>
      </c>
      <c r="C244" s="52" t="s">
        <v>315</v>
      </c>
      <c r="D244" s="80" t="s">
        <v>523</v>
      </c>
      <c r="E244" s="52" t="s">
        <v>315</v>
      </c>
      <c r="F244" s="51">
        <v>7</v>
      </c>
      <c r="G244" s="52" t="s">
        <v>315</v>
      </c>
    </row>
    <row r="245" spans="1:7" ht="28.5">
      <c r="A245" s="81" t="s">
        <v>558</v>
      </c>
      <c r="B245" s="51">
        <v>5</v>
      </c>
      <c r="C245" s="52" t="s">
        <v>315</v>
      </c>
      <c r="D245" s="80" t="s">
        <v>523</v>
      </c>
      <c r="E245" s="52" t="s">
        <v>315</v>
      </c>
      <c r="F245" s="51">
        <v>7</v>
      </c>
      <c r="G245" s="52" t="s">
        <v>315</v>
      </c>
    </row>
    <row r="246" spans="1:7" ht="28.5">
      <c r="A246" s="81" t="s">
        <v>559</v>
      </c>
      <c r="B246" s="51">
        <v>5</v>
      </c>
      <c r="C246" s="52" t="s">
        <v>315</v>
      </c>
      <c r="D246" s="80" t="s">
        <v>523</v>
      </c>
      <c r="E246" s="52" t="s">
        <v>315</v>
      </c>
      <c r="F246" s="51">
        <v>7</v>
      </c>
      <c r="G246" s="52" t="s">
        <v>315</v>
      </c>
    </row>
    <row r="247" spans="1:7" ht="28.5">
      <c r="A247" s="54" t="s">
        <v>560</v>
      </c>
      <c r="B247" s="51">
        <v>5</v>
      </c>
      <c r="C247" s="52" t="s">
        <v>315</v>
      </c>
      <c r="D247" s="80" t="s">
        <v>523</v>
      </c>
      <c r="E247" s="52" t="s">
        <v>315</v>
      </c>
      <c r="F247" s="51">
        <v>7</v>
      </c>
      <c r="G247" s="52" t="s">
        <v>315</v>
      </c>
    </row>
    <row r="248" spans="1:7" ht="42.75">
      <c r="A248" s="54" t="s">
        <v>561</v>
      </c>
      <c r="B248" s="51">
        <v>10</v>
      </c>
      <c r="C248" s="52" t="s">
        <v>315</v>
      </c>
      <c r="D248" s="80" t="s">
        <v>523</v>
      </c>
      <c r="E248" s="52" t="s">
        <v>315</v>
      </c>
      <c r="F248" s="51">
        <v>13</v>
      </c>
      <c r="G248" s="52" t="s">
        <v>315</v>
      </c>
    </row>
    <row r="249" spans="1:7" ht="28.5">
      <c r="A249" s="54" t="s">
        <v>562</v>
      </c>
      <c r="B249" s="51">
        <v>5</v>
      </c>
      <c r="C249" s="52" t="s">
        <v>315</v>
      </c>
      <c r="D249" s="80" t="s">
        <v>523</v>
      </c>
      <c r="E249" s="52" t="s">
        <v>315</v>
      </c>
      <c r="F249" s="51">
        <v>7</v>
      </c>
      <c r="G249" s="52" t="s">
        <v>315</v>
      </c>
    </row>
    <row r="250" spans="1:7" ht="28.5">
      <c r="A250" s="54" t="s">
        <v>563</v>
      </c>
      <c r="B250" s="51">
        <v>5</v>
      </c>
      <c r="C250" s="52" t="s">
        <v>315</v>
      </c>
      <c r="D250" s="80" t="s">
        <v>523</v>
      </c>
      <c r="E250" s="52" t="s">
        <v>315</v>
      </c>
      <c r="F250" s="51">
        <v>7</v>
      </c>
      <c r="G250" s="52" t="s">
        <v>315</v>
      </c>
    </row>
    <row r="251" spans="1:7" ht="28.5">
      <c r="A251" s="54" t="s">
        <v>564</v>
      </c>
      <c r="B251" s="51">
        <v>5</v>
      </c>
      <c r="C251" s="52" t="s">
        <v>315</v>
      </c>
      <c r="D251" s="80" t="s">
        <v>523</v>
      </c>
      <c r="E251" s="52" t="s">
        <v>315</v>
      </c>
      <c r="F251" s="51">
        <v>7</v>
      </c>
      <c r="G251" s="52" t="s">
        <v>315</v>
      </c>
    </row>
    <row r="252" spans="1:7" ht="57">
      <c r="A252" s="54" t="s">
        <v>565</v>
      </c>
      <c r="B252" s="51">
        <v>5</v>
      </c>
      <c r="C252" s="52" t="s">
        <v>315</v>
      </c>
      <c r="D252" s="80" t="s">
        <v>523</v>
      </c>
      <c r="E252" s="52" t="s">
        <v>315</v>
      </c>
      <c r="F252" s="51">
        <v>7</v>
      </c>
      <c r="G252" s="52" t="s">
        <v>315</v>
      </c>
    </row>
    <row r="253" spans="1:7" ht="28.5">
      <c r="A253" s="54" t="s">
        <v>566</v>
      </c>
      <c r="B253" s="51">
        <v>5</v>
      </c>
      <c r="C253" s="52" t="s">
        <v>315</v>
      </c>
      <c r="D253" s="80" t="s">
        <v>523</v>
      </c>
      <c r="E253" s="52" t="s">
        <v>315</v>
      </c>
      <c r="F253" s="51">
        <v>7</v>
      </c>
      <c r="G253" s="52" t="s">
        <v>315</v>
      </c>
    </row>
    <row r="254" spans="1:7" ht="28.5">
      <c r="A254" s="54" t="s">
        <v>567</v>
      </c>
      <c r="B254" s="51">
        <v>5</v>
      </c>
      <c r="C254" s="52" t="s">
        <v>315</v>
      </c>
      <c r="D254" s="80" t="s">
        <v>523</v>
      </c>
      <c r="E254" s="52" t="s">
        <v>315</v>
      </c>
      <c r="F254" s="51">
        <v>7</v>
      </c>
      <c r="G254" s="52" t="s">
        <v>315</v>
      </c>
    </row>
    <row r="255" spans="1:7" ht="28.5">
      <c r="A255" s="54" t="s">
        <v>568</v>
      </c>
      <c r="B255" s="51">
        <v>5</v>
      </c>
      <c r="C255" s="52" t="s">
        <v>315</v>
      </c>
      <c r="D255" s="80" t="s">
        <v>523</v>
      </c>
      <c r="E255" s="52" t="s">
        <v>315</v>
      </c>
      <c r="F255" s="51">
        <v>7</v>
      </c>
      <c r="G255" s="52" t="s">
        <v>315</v>
      </c>
    </row>
    <row r="256" spans="1:7" ht="28.5">
      <c r="A256" s="81" t="s">
        <v>569</v>
      </c>
      <c r="B256" s="51">
        <v>5</v>
      </c>
      <c r="C256" s="52" t="s">
        <v>315</v>
      </c>
      <c r="D256" s="80" t="s">
        <v>523</v>
      </c>
      <c r="E256" s="52" t="s">
        <v>315</v>
      </c>
      <c r="F256" s="51">
        <v>7</v>
      </c>
      <c r="G256" s="52" t="s">
        <v>315</v>
      </c>
    </row>
    <row r="257" spans="1:7" ht="42.75">
      <c r="A257" s="54" t="s">
        <v>570</v>
      </c>
      <c r="B257" s="51">
        <v>5</v>
      </c>
      <c r="C257" s="52" t="s">
        <v>315</v>
      </c>
      <c r="D257" s="80" t="s">
        <v>523</v>
      </c>
      <c r="E257" s="52" t="s">
        <v>315</v>
      </c>
      <c r="F257" s="51">
        <v>7</v>
      </c>
      <c r="G257" s="52" t="s">
        <v>315</v>
      </c>
    </row>
    <row r="258" spans="1:7" ht="28.5">
      <c r="A258" s="81" t="s">
        <v>571</v>
      </c>
      <c r="B258" s="51">
        <v>5</v>
      </c>
      <c r="C258" s="52" t="s">
        <v>315</v>
      </c>
      <c r="D258" s="80" t="s">
        <v>523</v>
      </c>
      <c r="E258" s="52" t="s">
        <v>315</v>
      </c>
      <c r="F258" s="51">
        <v>7</v>
      </c>
      <c r="G258" s="52" t="s">
        <v>315</v>
      </c>
    </row>
    <row r="259" spans="1:7" ht="28.5">
      <c r="A259" s="54" t="s">
        <v>572</v>
      </c>
      <c r="B259" s="51">
        <v>5</v>
      </c>
      <c r="C259" s="52" t="s">
        <v>315</v>
      </c>
      <c r="D259" s="80" t="s">
        <v>523</v>
      </c>
      <c r="E259" s="52" t="s">
        <v>315</v>
      </c>
      <c r="F259" s="51">
        <v>7</v>
      </c>
      <c r="G259" s="52" t="s">
        <v>315</v>
      </c>
    </row>
    <row r="260" spans="1:7" ht="28.5">
      <c r="A260" s="54" t="s">
        <v>573</v>
      </c>
      <c r="B260" s="51">
        <v>5</v>
      </c>
      <c r="C260" s="52" t="s">
        <v>315</v>
      </c>
      <c r="D260" s="80" t="s">
        <v>523</v>
      </c>
      <c r="E260" s="52" t="s">
        <v>315</v>
      </c>
      <c r="F260" s="51">
        <v>7</v>
      </c>
      <c r="G260" s="52" t="s">
        <v>315</v>
      </c>
    </row>
    <row r="261" spans="1:7" ht="28.5">
      <c r="A261" s="54" t="s">
        <v>574</v>
      </c>
      <c r="B261" s="51">
        <v>5</v>
      </c>
      <c r="C261" s="52" t="s">
        <v>315</v>
      </c>
      <c r="D261" s="80" t="s">
        <v>523</v>
      </c>
      <c r="E261" s="52" t="s">
        <v>315</v>
      </c>
      <c r="F261" s="51">
        <v>7</v>
      </c>
      <c r="G261" s="52" t="s">
        <v>315</v>
      </c>
    </row>
    <row r="262" spans="1:7" ht="28.5">
      <c r="A262" s="54" t="s">
        <v>575</v>
      </c>
      <c r="B262" s="51">
        <v>5</v>
      </c>
      <c r="C262" s="52" t="s">
        <v>315</v>
      </c>
      <c r="D262" s="80" t="s">
        <v>523</v>
      </c>
      <c r="E262" s="52" t="s">
        <v>315</v>
      </c>
      <c r="F262" s="51">
        <v>7</v>
      </c>
      <c r="G262" s="52" t="s">
        <v>315</v>
      </c>
    </row>
    <row r="263" spans="1:7" ht="28.5">
      <c r="A263" s="54" t="s">
        <v>576</v>
      </c>
      <c r="B263" s="51">
        <v>5</v>
      </c>
      <c r="C263" s="52" t="s">
        <v>315</v>
      </c>
      <c r="D263" s="80" t="s">
        <v>523</v>
      </c>
      <c r="E263" s="52" t="s">
        <v>315</v>
      </c>
      <c r="F263" s="51">
        <v>7</v>
      </c>
      <c r="G263" s="52" t="s">
        <v>315</v>
      </c>
    </row>
    <row r="264" spans="1:7" ht="28.5">
      <c r="A264" s="54" t="s">
        <v>577</v>
      </c>
      <c r="B264" s="51">
        <v>5</v>
      </c>
      <c r="C264" s="52" t="s">
        <v>315</v>
      </c>
      <c r="D264" s="80" t="s">
        <v>523</v>
      </c>
      <c r="E264" s="52" t="s">
        <v>315</v>
      </c>
      <c r="F264" s="51">
        <v>7</v>
      </c>
      <c r="G264" s="52" t="s">
        <v>315</v>
      </c>
    </row>
    <row r="265" spans="1:7" ht="28.5">
      <c r="A265" s="54" t="s">
        <v>578</v>
      </c>
      <c r="B265" s="51">
        <v>5</v>
      </c>
      <c r="C265" s="52" t="s">
        <v>315</v>
      </c>
      <c r="D265" s="80" t="s">
        <v>523</v>
      </c>
      <c r="E265" s="52" t="s">
        <v>315</v>
      </c>
      <c r="F265" s="51">
        <v>7</v>
      </c>
      <c r="G265" s="52" t="s">
        <v>315</v>
      </c>
    </row>
    <row r="266" spans="1:7" ht="28.5">
      <c r="A266" s="54" t="s">
        <v>579</v>
      </c>
      <c r="B266" s="51">
        <v>5</v>
      </c>
      <c r="C266" s="52" t="s">
        <v>315</v>
      </c>
      <c r="D266" s="80" t="s">
        <v>523</v>
      </c>
      <c r="E266" s="52" t="s">
        <v>315</v>
      </c>
      <c r="F266" s="51">
        <v>7</v>
      </c>
      <c r="G266" s="52" t="s">
        <v>315</v>
      </c>
    </row>
    <row r="267" spans="1:7" ht="28.5">
      <c r="A267" s="54" t="s">
        <v>580</v>
      </c>
      <c r="B267" s="51">
        <v>5</v>
      </c>
      <c r="C267" s="52" t="s">
        <v>315</v>
      </c>
      <c r="D267" s="80" t="s">
        <v>523</v>
      </c>
      <c r="E267" s="52" t="s">
        <v>315</v>
      </c>
      <c r="F267" s="51">
        <v>7</v>
      </c>
      <c r="G267" s="52" t="s">
        <v>315</v>
      </c>
    </row>
    <row r="268" spans="1:7" ht="42.75">
      <c r="A268" s="54" t="s">
        <v>581</v>
      </c>
      <c r="B268" s="51">
        <v>5</v>
      </c>
      <c r="C268" s="52" t="s">
        <v>315</v>
      </c>
      <c r="D268" s="80" t="s">
        <v>523</v>
      </c>
      <c r="E268" s="52" t="s">
        <v>315</v>
      </c>
      <c r="F268" s="51">
        <v>7</v>
      </c>
      <c r="G268" s="52" t="s">
        <v>315</v>
      </c>
    </row>
    <row r="269" spans="1:7" ht="28.5">
      <c r="A269" s="54" t="s">
        <v>582</v>
      </c>
      <c r="B269" s="51" t="s">
        <v>583</v>
      </c>
      <c r="C269" s="52" t="s">
        <v>315</v>
      </c>
      <c r="D269" s="80"/>
      <c r="E269" s="52" t="s">
        <v>315</v>
      </c>
      <c r="F269" s="51" t="s">
        <v>584</v>
      </c>
      <c r="G269" s="52" t="s">
        <v>315</v>
      </c>
    </row>
    <row r="270" spans="1:7" ht="28.5">
      <c r="A270" s="54" t="s">
        <v>585</v>
      </c>
      <c r="B270" s="51">
        <v>5</v>
      </c>
      <c r="C270" s="52" t="s">
        <v>315</v>
      </c>
      <c r="D270" s="80" t="s">
        <v>523</v>
      </c>
      <c r="E270" s="52" t="s">
        <v>315</v>
      </c>
      <c r="F270" s="51">
        <v>7</v>
      </c>
      <c r="G270" s="52" t="s">
        <v>315</v>
      </c>
    </row>
    <row r="271" spans="1:7" ht="28.5">
      <c r="A271" s="81" t="s">
        <v>586</v>
      </c>
      <c r="B271" s="51">
        <v>5</v>
      </c>
      <c r="C271" s="52" t="s">
        <v>315</v>
      </c>
      <c r="D271" s="80" t="s">
        <v>523</v>
      </c>
      <c r="E271" s="52" t="s">
        <v>315</v>
      </c>
      <c r="F271" s="51">
        <v>7</v>
      </c>
      <c r="G271" s="52" t="s">
        <v>315</v>
      </c>
    </row>
    <row r="272" spans="1:7" ht="28.5">
      <c r="A272" s="54" t="s">
        <v>587</v>
      </c>
      <c r="B272" s="51">
        <v>5</v>
      </c>
      <c r="C272" s="52" t="s">
        <v>315</v>
      </c>
      <c r="D272" s="80" t="s">
        <v>523</v>
      </c>
      <c r="E272" s="52" t="s">
        <v>315</v>
      </c>
      <c r="F272" s="51">
        <v>7</v>
      </c>
      <c r="G272" s="52" t="s">
        <v>315</v>
      </c>
    </row>
    <row r="273" spans="1:7" ht="28.5">
      <c r="A273" s="54" t="s">
        <v>588</v>
      </c>
      <c r="B273" s="51">
        <v>5</v>
      </c>
      <c r="C273" s="52" t="s">
        <v>315</v>
      </c>
      <c r="D273" s="80" t="s">
        <v>523</v>
      </c>
      <c r="E273" s="52" t="s">
        <v>315</v>
      </c>
      <c r="F273" s="51">
        <v>7</v>
      </c>
      <c r="G273" s="52" t="s">
        <v>315</v>
      </c>
    </row>
    <row r="274" spans="1:7" ht="28.5">
      <c r="A274" s="54" t="s">
        <v>589</v>
      </c>
      <c r="B274" s="51">
        <v>5</v>
      </c>
      <c r="C274" s="52" t="s">
        <v>315</v>
      </c>
      <c r="D274" s="80" t="s">
        <v>523</v>
      </c>
      <c r="E274" s="52" t="s">
        <v>315</v>
      </c>
      <c r="F274" s="51">
        <v>7</v>
      </c>
      <c r="G274" s="52" t="s">
        <v>315</v>
      </c>
    </row>
    <row r="275" spans="1:7" ht="28.5">
      <c r="A275" s="54" t="s">
        <v>590</v>
      </c>
      <c r="B275" s="51">
        <v>5</v>
      </c>
      <c r="C275" s="52" t="s">
        <v>315</v>
      </c>
      <c r="D275" s="80" t="s">
        <v>523</v>
      </c>
      <c r="E275" s="52" t="s">
        <v>315</v>
      </c>
      <c r="F275" s="51">
        <v>7</v>
      </c>
      <c r="G275" s="52" t="s">
        <v>315</v>
      </c>
    </row>
    <row r="276" spans="1:7" ht="28.5">
      <c r="A276" s="50" t="s">
        <v>591</v>
      </c>
      <c r="B276" s="51">
        <v>5</v>
      </c>
      <c r="C276" s="52" t="s">
        <v>315</v>
      </c>
      <c r="D276" s="80" t="s">
        <v>523</v>
      </c>
      <c r="E276" s="52" t="s">
        <v>315</v>
      </c>
      <c r="F276" s="51">
        <v>7</v>
      </c>
      <c r="G276" s="52" t="s">
        <v>315</v>
      </c>
    </row>
    <row r="277" spans="1:7" ht="28.5">
      <c r="A277" s="50" t="s">
        <v>592</v>
      </c>
      <c r="B277" s="51">
        <v>5</v>
      </c>
      <c r="C277" s="52" t="s">
        <v>315</v>
      </c>
      <c r="D277" s="80" t="s">
        <v>523</v>
      </c>
      <c r="E277" s="52" t="s">
        <v>315</v>
      </c>
      <c r="F277" s="51">
        <v>7</v>
      </c>
      <c r="G277" s="52" t="s">
        <v>315</v>
      </c>
    </row>
    <row r="278" spans="1:7" ht="28.5">
      <c r="A278" s="82" t="s">
        <v>593</v>
      </c>
      <c r="B278" s="51">
        <v>5</v>
      </c>
      <c r="C278" s="52" t="s">
        <v>315</v>
      </c>
      <c r="D278" s="80" t="s">
        <v>523</v>
      </c>
      <c r="E278" s="52" t="s">
        <v>315</v>
      </c>
      <c r="F278" s="51">
        <v>7</v>
      </c>
      <c r="G278" s="52" t="s">
        <v>315</v>
      </c>
    </row>
    <row r="279" spans="1:7">
      <c r="A279" s="49" t="s">
        <v>594</v>
      </c>
      <c r="B279" s="160"/>
      <c r="C279" s="160"/>
      <c r="D279" s="160"/>
      <c r="E279" s="160"/>
      <c r="F279" s="160"/>
      <c r="G279" s="160"/>
    </row>
    <row r="280" spans="1:7" ht="28.5">
      <c r="A280" s="50" t="s">
        <v>595</v>
      </c>
      <c r="B280" s="51">
        <v>100</v>
      </c>
      <c r="C280" s="52" t="s">
        <v>315</v>
      </c>
      <c r="D280" s="80" t="s">
        <v>523</v>
      </c>
      <c r="E280" s="52" t="s">
        <v>315</v>
      </c>
      <c r="F280" s="51">
        <v>130</v>
      </c>
      <c r="G280" s="52" t="s">
        <v>315</v>
      </c>
    </row>
    <row r="281" spans="1:7" ht="28.5">
      <c r="A281" s="50" t="s">
        <v>596</v>
      </c>
      <c r="B281" s="51">
        <v>200</v>
      </c>
      <c r="C281" s="52" t="s">
        <v>315</v>
      </c>
      <c r="D281" s="80" t="s">
        <v>523</v>
      </c>
      <c r="E281" s="52" t="s">
        <v>315</v>
      </c>
      <c r="F281" s="51">
        <v>260</v>
      </c>
      <c r="G281" s="52" t="s">
        <v>315</v>
      </c>
    </row>
    <row r="282" spans="1:7">
      <c r="A282" s="49" t="s">
        <v>597</v>
      </c>
      <c r="B282" s="160"/>
      <c r="C282" s="160"/>
      <c r="D282" s="160"/>
      <c r="E282" s="160"/>
      <c r="F282" s="160"/>
      <c r="G282" s="160"/>
    </row>
    <row r="283" spans="1:7" ht="28.5">
      <c r="A283" s="83" t="s">
        <v>598</v>
      </c>
      <c r="B283" s="84">
        <v>300</v>
      </c>
      <c r="C283" s="85" t="s">
        <v>315</v>
      </c>
      <c r="D283" s="86"/>
      <c r="E283" s="85" t="s">
        <v>315</v>
      </c>
      <c r="F283" s="84">
        <v>390</v>
      </c>
      <c r="G283" s="85" t="s">
        <v>315</v>
      </c>
    </row>
    <row r="284" spans="1:7">
      <c r="A284" s="49" t="s">
        <v>599</v>
      </c>
      <c r="B284" s="160"/>
      <c r="C284" s="160"/>
      <c r="D284" s="160"/>
      <c r="E284" s="160"/>
      <c r="F284" s="160"/>
      <c r="G284" s="160"/>
    </row>
    <row r="285" spans="1:7">
      <c r="A285" s="62" t="s">
        <v>600</v>
      </c>
      <c r="B285" s="161"/>
      <c r="C285" s="161"/>
      <c r="D285" s="161"/>
      <c r="E285" s="161"/>
      <c r="F285" s="161"/>
      <c r="G285" s="161"/>
    </row>
    <row r="286" spans="1:7" ht="28.5">
      <c r="A286" s="50" t="s">
        <v>601</v>
      </c>
      <c r="B286" s="51">
        <v>10</v>
      </c>
      <c r="C286" s="52" t="s">
        <v>315</v>
      </c>
      <c r="D286" s="80" t="s">
        <v>523</v>
      </c>
      <c r="E286" s="52" t="s">
        <v>315</v>
      </c>
      <c r="F286" s="51">
        <v>13</v>
      </c>
      <c r="G286" s="52" t="s">
        <v>315</v>
      </c>
    </row>
    <row r="287" spans="1:7" ht="28.5">
      <c r="A287" s="50" t="s">
        <v>602</v>
      </c>
      <c r="B287" s="51">
        <v>10</v>
      </c>
      <c r="C287" s="52" t="s">
        <v>315</v>
      </c>
      <c r="D287" s="80" t="s">
        <v>523</v>
      </c>
      <c r="E287" s="52" t="s">
        <v>315</v>
      </c>
      <c r="F287" s="51">
        <v>13</v>
      </c>
      <c r="G287" s="52" t="s">
        <v>315</v>
      </c>
    </row>
    <row r="288" spans="1:7" ht="42.75">
      <c r="A288" s="50" t="s">
        <v>603</v>
      </c>
      <c r="B288" s="51">
        <v>10</v>
      </c>
      <c r="C288" s="52" t="s">
        <v>315</v>
      </c>
      <c r="D288" s="80" t="s">
        <v>523</v>
      </c>
      <c r="E288" s="52" t="s">
        <v>315</v>
      </c>
      <c r="F288" s="51">
        <v>13</v>
      </c>
      <c r="G288" s="52" t="s">
        <v>315</v>
      </c>
    </row>
    <row r="289" spans="1:7" ht="42.75">
      <c r="A289" s="50" t="s">
        <v>604</v>
      </c>
      <c r="B289" s="51">
        <v>10</v>
      </c>
      <c r="C289" s="52" t="s">
        <v>315</v>
      </c>
      <c r="D289" s="80" t="s">
        <v>523</v>
      </c>
      <c r="E289" s="52" t="s">
        <v>315</v>
      </c>
      <c r="F289" s="51">
        <v>13</v>
      </c>
      <c r="G289" s="52" t="s">
        <v>315</v>
      </c>
    </row>
    <row r="290" spans="1:7" ht="42.75">
      <c r="A290" s="50" t="s">
        <v>605</v>
      </c>
      <c r="B290" s="51">
        <v>10</v>
      </c>
      <c r="C290" s="52" t="s">
        <v>315</v>
      </c>
      <c r="D290" s="80" t="s">
        <v>523</v>
      </c>
      <c r="E290" s="52" t="s">
        <v>315</v>
      </c>
      <c r="F290" s="51">
        <v>13</v>
      </c>
      <c r="G290" s="52" t="s">
        <v>315</v>
      </c>
    </row>
    <row r="291" spans="1:7" ht="42.75">
      <c r="A291" s="50" t="s">
        <v>606</v>
      </c>
      <c r="B291" s="51">
        <v>10</v>
      </c>
      <c r="C291" s="52" t="s">
        <v>315</v>
      </c>
      <c r="D291" s="80" t="s">
        <v>523</v>
      </c>
      <c r="E291" s="52" t="s">
        <v>315</v>
      </c>
      <c r="F291" s="51">
        <v>13</v>
      </c>
      <c r="G291" s="52" t="s">
        <v>315</v>
      </c>
    </row>
    <row r="292" spans="1:7" ht="42.75">
      <c r="A292" s="50" t="s">
        <v>607</v>
      </c>
      <c r="B292" s="51">
        <v>10</v>
      </c>
      <c r="C292" s="52" t="s">
        <v>315</v>
      </c>
      <c r="D292" s="80" t="s">
        <v>523</v>
      </c>
      <c r="E292" s="52" t="s">
        <v>315</v>
      </c>
      <c r="F292" s="51">
        <v>13</v>
      </c>
      <c r="G292" s="52" t="s">
        <v>315</v>
      </c>
    </row>
    <row r="293" spans="1:7" ht="28.5">
      <c r="A293" s="50" t="s">
        <v>608</v>
      </c>
      <c r="B293" s="51">
        <v>10</v>
      </c>
      <c r="C293" s="52" t="s">
        <v>315</v>
      </c>
      <c r="D293" s="80" t="s">
        <v>523</v>
      </c>
      <c r="E293" s="52" t="s">
        <v>315</v>
      </c>
      <c r="F293" s="51">
        <v>13</v>
      </c>
      <c r="G293" s="52" t="s">
        <v>315</v>
      </c>
    </row>
    <row r="294" spans="1:7" ht="28.5">
      <c r="A294" s="50" t="s">
        <v>609</v>
      </c>
      <c r="B294" s="51">
        <v>10</v>
      </c>
      <c r="C294" s="52" t="s">
        <v>315</v>
      </c>
      <c r="D294" s="80" t="s">
        <v>523</v>
      </c>
      <c r="E294" s="52" t="s">
        <v>315</v>
      </c>
      <c r="F294" s="51">
        <v>13</v>
      </c>
      <c r="G294" s="52" t="s">
        <v>315</v>
      </c>
    </row>
    <row r="295" spans="1:7">
      <c r="A295" s="49" t="s">
        <v>610</v>
      </c>
      <c r="B295" s="160"/>
      <c r="C295" s="160"/>
      <c r="D295" s="160"/>
      <c r="E295" s="160"/>
      <c r="F295" s="160"/>
      <c r="G295" s="160"/>
    </row>
    <row r="296" spans="1:7" ht="28.5">
      <c r="A296" s="50" t="s">
        <v>611</v>
      </c>
      <c r="B296" s="51">
        <v>60</v>
      </c>
      <c r="C296" s="52" t="s">
        <v>315</v>
      </c>
      <c r="D296" s="80" t="s">
        <v>523</v>
      </c>
      <c r="E296" s="52" t="s">
        <v>315</v>
      </c>
      <c r="F296" s="51">
        <v>78</v>
      </c>
      <c r="G296" s="52" t="s">
        <v>315</v>
      </c>
    </row>
    <row r="297" spans="1:7" ht="28.5">
      <c r="A297" s="50" t="s">
        <v>612</v>
      </c>
      <c r="B297" s="51">
        <v>50</v>
      </c>
      <c r="C297" s="52" t="s">
        <v>315</v>
      </c>
      <c r="D297" s="80" t="s">
        <v>523</v>
      </c>
      <c r="E297" s="52" t="s">
        <v>315</v>
      </c>
      <c r="F297" s="51">
        <v>65</v>
      </c>
      <c r="G297" s="52" t="s">
        <v>315</v>
      </c>
    </row>
    <row r="298" spans="1:7" ht="28.5">
      <c r="A298" s="50" t="s">
        <v>613</v>
      </c>
      <c r="B298" s="51">
        <v>1</v>
      </c>
      <c r="C298" s="52" t="s">
        <v>315</v>
      </c>
      <c r="D298" s="80" t="s">
        <v>523</v>
      </c>
      <c r="E298" s="52" t="s">
        <v>315</v>
      </c>
      <c r="F298" s="51">
        <v>2</v>
      </c>
      <c r="G298" s="52" t="s">
        <v>315</v>
      </c>
    </row>
    <row r="299" spans="1:7" ht="28.5">
      <c r="A299" s="50" t="s">
        <v>614</v>
      </c>
      <c r="B299" s="51">
        <v>500</v>
      </c>
      <c r="C299" s="52" t="s">
        <v>315</v>
      </c>
      <c r="D299" s="80" t="s">
        <v>523</v>
      </c>
      <c r="E299" s="52" t="s">
        <v>315</v>
      </c>
      <c r="F299" s="51">
        <v>650</v>
      </c>
      <c r="G299" s="52" t="s">
        <v>315</v>
      </c>
    </row>
    <row r="300" spans="1:7" ht="28.5">
      <c r="A300" s="50" t="s">
        <v>615</v>
      </c>
      <c r="B300" s="51">
        <v>300</v>
      </c>
      <c r="C300" s="52" t="s">
        <v>315</v>
      </c>
      <c r="D300" s="80" t="s">
        <v>523</v>
      </c>
      <c r="E300" s="52" t="s">
        <v>315</v>
      </c>
      <c r="F300" s="51">
        <v>390</v>
      </c>
      <c r="G300" s="52" t="s">
        <v>315</v>
      </c>
    </row>
    <row r="301" spans="1:7" ht="28.5">
      <c r="A301" s="50" t="s">
        <v>616</v>
      </c>
      <c r="B301" s="84">
        <v>250</v>
      </c>
      <c r="C301" s="52" t="s">
        <v>315</v>
      </c>
      <c r="D301" s="80"/>
      <c r="E301" s="52" t="s">
        <v>315</v>
      </c>
      <c r="F301" s="51">
        <v>325</v>
      </c>
      <c r="G301" s="52" t="s">
        <v>315</v>
      </c>
    </row>
    <row r="302" spans="1:7" ht="42.75">
      <c r="A302" s="50" t="s">
        <v>617</v>
      </c>
      <c r="B302" s="51">
        <v>50</v>
      </c>
      <c r="C302" s="52" t="s">
        <v>315</v>
      </c>
      <c r="D302" s="80" t="s">
        <v>523</v>
      </c>
      <c r="E302" s="52" t="s">
        <v>315</v>
      </c>
      <c r="F302" s="51">
        <v>65</v>
      </c>
      <c r="G302" s="52" t="s">
        <v>315</v>
      </c>
    </row>
    <row r="303" spans="1:7" ht="28.5">
      <c r="A303" s="50" t="s">
        <v>618</v>
      </c>
      <c r="B303" s="51">
        <v>5</v>
      </c>
      <c r="C303" s="52" t="s">
        <v>315</v>
      </c>
      <c r="D303" s="80" t="s">
        <v>523</v>
      </c>
      <c r="E303" s="52" t="s">
        <v>315</v>
      </c>
      <c r="F303" s="51">
        <v>7</v>
      </c>
      <c r="G303" s="52" t="s">
        <v>315</v>
      </c>
    </row>
    <row r="304" spans="1:7" ht="28.5">
      <c r="A304" s="50" t="s">
        <v>619</v>
      </c>
      <c r="B304" s="51">
        <v>100</v>
      </c>
      <c r="C304" s="52" t="s">
        <v>315</v>
      </c>
      <c r="D304" s="80" t="s">
        <v>523</v>
      </c>
      <c r="E304" s="52" t="s">
        <v>315</v>
      </c>
      <c r="F304" s="51">
        <v>130</v>
      </c>
      <c r="G304" s="52" t="s">
        <v>315</v>
      </c>
    </row>
    <row r="305" spans="1:7" ht="28.5">
      <c r="A305" s="50" t="s">
        <v>620</v>
      </c>
      <c r="B305" s="51">
        <v>10</v>
      </c>
      <c r="C305" s="52" t="s">
        <v>315</v>
      </c>
      <c r="D305" s="80" t="s">
        <v>523</v>
      </c>
      <c r="E305" s="52" t="s">
        <v>315</v>
      </c>
      <c r="F305" s="51">
        <v>13</v>
      </c>
      <c r="G305" s="52" t="s">
        <v>315</v>
      </c>
    </row>
    <row r="306" spans="1:7" ht="42.75">
      <c r="A306" s="50" t="s">
        <v>621</v>
      </c>
      <c r="B306" s="51">
        <v>15</v>
      </c>
      <c r="C306" s="52" t="s">
        <v>315</v>
      </c>
      <c r="D306" s="80"/>
      <c r="E306" s="52" t="s">
        <v>315</v>
      </c>
      <c r="F306" s="51">
        <v>20</v>
      </c>
      <c r="G306" s="52" t="s">
        <v>315</v>
      </c>
    </row>
    <row r="307" spans="1:7" ht="42.75">
      <c r="A307" s="50" t="s">
        <v>622</v>
      </c>
      <c r="B307" s="51">
        <v>100</v>
      </c>
      <c r="C307" s="52" t="s">
        <v>315</v>
      </c>
      <c r="D307" s="80" t="s">
        <v>523</v>
      </c>
      <c r="E307" s="52" t="s">
        <v>315</v>
      </c>
      <c r="F307" s="51">
        <v>130</v>
      </c>
      <c r="G307" s="52" t="s">
        <v>315</v>
      </c>
    </row>
    <row r="308" spans="1:7" ht="28.5">
      <c r="A308" s="50" t="s">
        <v>623</v>
      </c>
      <c r="B308" s="51">
        <v>100</v>
      </c>
      <c r="C308" s="52" t="s">
        <v>315</v>
      </c>
      <c r="D308" s="80" t="s">
        <v>523</v>
      </c>
      <c r="E308" s="52" t="s">
        <v>315</v>
      </c>
      <c r="F308" s="51">
        <v>130</v>
      </c>
      <c r="G308" s="52" t="s">
        <v>315</v>
      </c>
    </row>
    <row r="309" spans="1:7" ht="28.5">
      <c r="A309" s="50" t="s">
        <v>624</v>
      </c>
      <c r="B309" s="51">
        <v>15</v>
      </c>
      <c r="C309" s="52" t="s">
        <v>315</v>
      </c>
      <c r="D309" s="80" t="s">
        <v>523</v>
      </c>
      <c r="E309" s="52" t="s">
        <v>315</v>
      </c>
      <c r="F309" s="51">
        <v>20</v>
      </c>
      <c r="G309" s="52" t="s">
        <v>315</v>
      </c>
    </row>
    <row r="310" spans="1:7" ht="28.5">
      <c r="A310" s="50" t="s">
        <v>625</v>
      </c>
      <c r="B310" s="51">
        <v>250</v>
      </c>
      <c r="C310" s="52" t="s">
        <v>315</v>
      </c>
      <c r="D310" s="80" t="s">
        <v>523</v>
      </c>
      <c r="E310" s="52" t="s">
        <v>315</v>
      </c>
      <c r="F310" s="51">
        <v>325</v>
      </c>
      <c r="G310" s="52" t="s">
        <v>315</v>
      </c>
    </row>
    <row r="311" spans="1:7" ht="28.5">
      <c r="A311" s="50" t="s">
        <v>626</v>
      </c>
      <c r="B311" s="51">
        <v>100</v>
      </c>
      <c r="C311" s="52" t="s">
        <v>315</v>
      </c>
      <c r="D311" s="80" t="s">
        <v>523</v>
      </c>
      <c r="E311" s="52" t="s">
        <v>315</v>
      </c>
      <c r="F311" s="51">
        <v>130</v>
      </c>
      <c r="G311" s="52" t="s">
        <v>315</v>
      </c>
    </row>
    <row r="312" spans="1:7" ht="42.75">
      <c r="A312" s="50" t="s">
        <v>627</v>
      </c>
      <c r="B312" s="51">
        <v>185</v>
      </c>
      <c r="C312" s="52" t="s">
        <v>315</v>
      </c>
      <c r="D312" s="80" t="s">
        <v>523</v>
      </c>
      <c r="E312" s="52" t="s">
        <v>315</v>
      </c>
      <c r="F312" s="51">
        <v>241</v>
      </c>
      <c r="G312" s="52" t="s">
        <v>315</v>
      </c>
    </row>
    <row r="313" spans="1:7" ht="28.5">
      <c r="A313" s="50" t="s">
        <v>628</v>
      </c>
      <c r="B313" s="51">
        <v>50</v>
      </c>
      <c r="C313" s="52" t="s">
        <v>315</v>
      </c>
      <c r="D313" s="80" t="s">
        <v>523</v>
      </c>
      <c r="E313" s="52" t="s">
        <v>315</v>
      </c>
      <c r="F313" s="51">
        <v>65</v>
      </c>
      <c r="G313" s="52" t="s">
        <v>315</v>
      </c>
    </row>
    <row r="314" spans="1:7" ht="28.5">
      <c r="A314" s="50" t="s">
        <v>629</v>
      </c>
      <c r="B314" s="51">
        <v>100</v>
      </c>
      <c r="C314" s="52" t="s">
        <v>315</v>
      </c>
      <c r="D314" s="80" t="s">
        <v>523</v>
      </c>
      <c r="E314" s="52" t="s">
        <v>315</v>
      </c>
      <c r="F314" s="51">
        <v>130</v>
      </c>
      <c r="G314" s="52" t="s">
        <v>315</v>
      </c>
    </row>
    <row r="315" spans="1:7" ht="28.5">
      <c r="A315" s="50" t="s">
        <v>630</v>
      </c>
      <c r="B315" s="51">
        <v>350</v>
      </c>
      <c r="C315" s="52" t="s">
        <v>315</v>
      </c>
      <c r="D315" s="80" t="s">
        <v>523</v>
      </c>
      <c r="E315" s="52" t="s">
        <v>315</v>
      </c>
      <c r="F315" s="51">
        <v>455</v>
      </c>
      <c r="G315" s="52" t="s">
        <v>315</v>
      </c>
    </row>
    <row r="316" spans="1:7" ht="28.5">
      <c r="A316" s="50" t="s">
        <v>631</v>
      </c>
      <c r="B316" s="51">
        <v>50</v>
      </c>
      <c r="C316" s="52" t="s">
        <v>315</v>
      </c>
      <c r="D316" s="80" t="s">
        <v>523</v>
      </c>
      <c r="E316" s="52" t="s">
        <v>315</v>
      </c>
      <c r="F316" s="51">
        <v>65</v>
      </c>
      <c r="G316" s="52" t="s">
        <v>315</v>
      </c>
    </row>
    <row r="317" spans="1:7" ht="28.5">
      <c r="A317" s="50" t="s">
        <v>632</v>
      </c>
      <c r="B317" s="51">
        <v>950</v>
      </c>
      <c r="C317" s="52" t="s">
        <v>315</v>
      </c>
      <c r="D317" s="80" t="s">
        <v>523</v>
      </c>
      <c r="E317" s="52" t="s">
        <v>315</v>
      </c>
      <c r="F317" s="58">
        <v>1235</v>
      </c>
      <c r="G317" s="52" t="s">
        <v>315</v>
      </c>
    </row>
    <row r="318" spans="1:7" ht="28.5">
      <c r="A318" s="50" t="s">
        <v>633</v>
      </c>
      <c r="B318" s="51">
        <v>950</v>
      </c>
      <c r="C318" s="52" t="s">
        <v>315</v>
      </c>
      <c r="D318" s="80" t="s">
        <v>523</v>
      </c>
      <c r="E318" s="52" t="s">
        <v>315</v>
      </c>
      <c r="F318" s="58">
        <v>1235</v>
      </c>
      <c r="G318" s="52" t="s">
        <v>315</v>
      </c>
    </row>
    <row r="319" spans="1:7" ht="42.75">
      <c r="A319" s="50" t="s">
        <v>634</v>
      </c>
      <c r="B319" s="58">
        <v>3500</v>
      </c>
      <c r="C319" s="52" t="s">
        <v>315</v>
      </c>
      <c r="D319" s="80" t="s">
        <v>523</v>
      </c>
      <c r="E319" s="52" t="s">
        <v>315</v>
      </c>
      <c r="F319" s="58">
        <v>4550</v>
      </c>
      <c r="G319" s="52" t="s">
        <v>315</v>
      </c>
    </row>
    <row r="320" spans="1:7" ht="42.75">
      <c r="A320" s="50" t="s">
        <v>635</v>
      </c>
      <c r="B320" s="58">
        <v>3500</v>
      </c>
      <c r="C320" s="52" t="s">
        <v>315</v>
      </c>
      <c r="D320" s="80" t="s">
        <v>523</v>
      </c>
      <c r="E320" s="52" t="s">
        <v>315</v>
      </c>
      <c r="F320" s="58">
        <v>4550</v>
      </c>
      <c r="G320" s="52" t="s">
        <v>315</v>
      </c>
    </row>
    <row r="321" spans="1:7" ht="29.25" thickBot="1">
      <c r="A321" s="50" t="s">
        <v>636</v>
      </c>
      <c r="B321" s="51">
        <v>300</v>
      </c>
      <c r="C321" s="52" t="s">
        <v>315</v>
      </c>
      <c r="D321" s="80" t="s">
        <v>523</v>
      </c>
      <c r="E321" s="52" t="s">
        <v>315</v>
      </c>
      <c r="F321" s="51">
        <v>390</v>
      </c>
      <c r="G321" s="52" t="s">
        <v>315</v>
      </c>
    </row>
    <row r="322" spans="1:7">
      <c r="A322" s="87"/>
      <c r="B322" s="87"/>
      <c r="C322" s="87"/>
      <c r="D322" s="87"/>
      <c r="E322" s="87"/>
      <c r="F322" s="87"/>
      <c r="G322" s="87"/>
    </row>
    <row r="323" spans="1:7">
      <c r="A323" s="88"/>
      <c r="B323" s="88"/>
      <c r="C323" s="88"/>
      <c r="D323" s="88"/>
      <c r="E323" s="88"/>
      <c r="F323" s="88"/>
      <c r="G323" s="88"/>
    </row>
  </sheetData>
  <mergeCells count="105">
    <mergeCell ref="B3:C3"/>
    <mergeCell ref="D3:E3"/>
    <mergeCell ref="F3:G3"/>
    <mergeCell ref="B41:C41"/>
    <mergeCell ref="D41:E41"/>
    <mergeCell ref="F41:G41"/>
    <mergeCell ref="B1:C1"/>
    <mergeCell ref="D1:E1"/>
    <mergeCell ref="F1:G1"/>
    <mergeCell ref="B2:C2"/>
    <mergeCell ref="D2:E2"/>
    <mergeCell ref="F2:G2"/>
    <mergeCell ref="B85:C85"/>
    <mergeCell ref="D85:E85"/>
    <mergeCell ref="F85:G85"/>
    <mergeCell ref="B86:C86"/>
    <mergeCell ref="D86:E86"/>
    <mergeCell ref="F86:G86"/>
    <mergeCell ref="B42:C42"/>
    <mergeCell ref="D42:E42"/>
    <mergeCell ref="F42:G42"/>
    <mergeCell ref="B64:C64"/>
    <mergeCell ref="D64:E64"/>
    <mergeCell ref="F64:G64"/>
    <mergeCell ref="B104:C104"/>
    <mergeCell ref="D104:E104"/>
    <mergeCell ref="F104:G104"/>
    <mergeCell ref="B107:C107"/>
    <mergeCell ref="D107:E107"/>
    <mergeCell ref="F107:G107"/>
    <mergeCell ref="B93:C93"/>
    <mergeCell ref="D93:E93"/>
    <mergeCell ref="F93:G93"/>
    <mergeCell ref="B98:C98"/>
    <mergeCell ref="D98:E98"/>
    <mergeCell ref="F98:G98"/>
    <mergeCell ref="B119:C119"/>
    <mergeCell ref="D119:E119"/>
    <mergeCell ref="F119:G119"/>
    <mergeCell ref="B120:C120"/>
    <mergeCell ref="D120:E120"/>
    <mergeCell ref="F120:G120"/>
    <mergeCell ref="B112:C112"/>
    <mergeCell ref="D112:E112"/>
    <mergeCell ref="F112:G112"/>
    <mergeCell ref="B117:C117"/>
    <mergeCell ref="D117:E117"/>
    <mergeCell ref="F117:G117"/>
    <mergeCell ref="B139:C139"/>
    <mergeCell ref="D139:E139"/>
    <mergeCell ref="F139:G139"/>
    <mergeCell ref="B176:C176"/>
    <mergeCell ref="D176:E176"/>
    <mergeCell ref="F176:G176"/>
    <mergeCell ref="B133:C133"/>
    <mergeCell ref="D133:E133"/>
    <mergeCell ref="F133:G133"/>
    <mergeCell ref="B136:C136"/>
    <mergeCell ref="D136:E136"/>
    <mergeCell ref="F136:G136"/>
    <mergeCell ref="B189:C189"/>
    <mergeCell ref="D189:E189"/>
    <mergeCell ref="F189:G189"/>
    <mergeCell ref="B194:C194"/>
    <mergeCell ref="D194:E194"/>
    <mergeCell ref="F194:G194"/>
    <mergeCell ref="B181:C181"/>
    <mergeCell ref="D181:E181"/>
    <mergeCell ref="F181:G181"/>
    <mergeCell ref="B182:C182"/>
    <mergeCell ref="D182:E182"/>
    <mergeCell ref="F182:G182"/>
    <mergeCell ref="B206:C206"/>
    <mergeCell ref="D206:E206"/>
    <mergeCell ref="F206:G206"/>
    <mergeCell ref="B210:C210"/>
    <mergeCell ref="D210:E210"/>
    <mergeCell ref="F210:G210"/>
    <mergeCell ref="B195:C195"/>
    <mergeCell ref="D195:E195"/>
    <mergeCell ref="F195:G195"/>
    <mergeCell ref="B200:C200"/>
    <mergeCell ref="D200:E200"/>
    <mergeCell ref="F200:G200"/>
    <mergeCell ref="B279:C279"/>
    <mergeCell ref="D279:E279"/>
    <mergeCell ref="F279:G279"/>
    <mergeCell ref="B282:C282"/>
    <mergeCell ref="D282:E282"/>
    <mergeCell ref="F282:G282"/>
    <mergeCell ref="B211:C211"/>
    <mergeCell ref="D211:E211"/>
    <mergeCell ref="F211:G211"/>
    <mergeCell ref="B227:C227"/>
    <mergeCell ref="D227:E227"/>
    <mergeCell ref="F227:G227"/>
    <mergeCell ref="B295:C295"/>
    <mergeCell ref="D295:E295"/>
    <mergeCell ref="F295:G295"/>
    <mergeCell ref="B284:C284"/>
    <mergeCell ref="D284:E284"/>
    <mergeCell ref="F284:G284"/>
    <mergeCell ref="B285:C285"/>
    <mergeCell ref="D285:E285"/>
    <mergeCell ref="F285:G2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06.10.2017-6,2</vt:lpstr>
      <vt:lpstr>25.05.2017-руб</vt:lpstr>
      <vt:lpstr>23.03.2017-руб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2017-12-26T07:42:10Z</cp:lastPrinted>
  <dcterms:created xsi:type="dcterms:W3CDTF">2017-03-02T07:33:16Z</dcterms:created>
  <dcterms:modified xsi:type="dcterms:W3CDTF">2017-12-26T07:44:38Z</dcterms:modified>
</cp:coreProperties>
</file>