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115" windowHeight="9660" activeTab="0"/>
  </bookViews>
  <sheets>
    <sheet name="Расчет с Арендатором" sheetId="1" r:id="rId1"/>
  </sheets>
  <definedNames>
    <definedName name="_xlnm.Print_Area" localSheetId="0">'Расчет с Арендатором'!$A$1:$G$75</definedName>
  </definedNames>
  <calcPr fullCalcOnLoad="1"/>
</workbook>
</file>

<file path=xl/comments1.xml><?xml version="1.0" encoding="utf-8"?>
<comments xmlns="http://schemas.openxmlformats.org/spreadsheetml/2006/main">
  <authors>
    <author>Efim</author>
  </authors>
  <commentList>
    <comment ref="A39" authorId="0">
      <text>
        <r>
          <rPr>
            <b/>
            <sz val="9"/>
            <rFont val="Tahoma"/>
            <family val="2"/>
          </rPr>
          <t>ven:</t>
        </r>
        <r>
          <rPr>
            <sz val="9"/>
            <rFont val="Tahoma"/>
            <family val="2"/>
          </rPr>
          <t xml:space="preserve">
Укажите название любого напитка из меню и установите сниженную цену реализации этого напитка для Вашего персонала.</t>
        </r>
      </text>
    </comment>
  </commentList>
</comments>
</file>

<file path=xl/sharedStrings.xml><?xml version="1.0" encoding="utf-8"?>
<sst xmlns="http://schemas.openxmlformats.org/spreadsheetml/2006/main" count="33" uniqueCount="32">
  <si>
    <t>Ассортимент горячих и прохладительных напитков "Ven" для кофейного автомата City Me</t>
  </si>
  <si>
    <t>Фактический объем реализации напитков "Ven" арендованным автоматом (чашек) ф.111</t>
  </si>
  <si>
    <t xml:space="preserve">Розничная цена при реализации напитков "Ven" установленная Арендатором (тенге.) </t>
  </si>
  <si>
    <t>Сумма выручки от реализации напитков "Ven" арендованным автоматом (тенге) ф.110</t>
  </si>
  <si>
    <t>Доход Арендатора автомата от реализации напитков (тенге)</t>
  </si>
  <si>
    <t>Кофе Каппучино</t>
  </si>
  <si>
    <t>Кофе Моккачино</t>
  </si>
  <si>
    <t>Кофе Латте</t>
  </si>
  <si>
    <t>Какао</t>
  </si>
  <si>
    <t>Шоколадное молоко</t>
  </si>
  <si>
    <t>Среднее значение</t>
  </si>
  <si>
    <t>Сумма</t>
  </si>
  <si>
    <t>Функция статистики в автомате</t>
  </si>
  <si>
    <t>ф.121</t>
  </si>
  <si>
    <t>ф.120</t>
  </si>
  <si>
    <t>Адрес и место установки автомата : __________________________________________________________________________________________</t>
  </si>
  <si>
    <t>Любой напиток со скидкой (для персонала)</t>
  </si>
  <si>
    <t>Оптовая цена напитка "Ven" для Арендатора
(тенге)</t>
  </si>
  <si>
    <t>Доля оптовой цены напитков "Ven" в факт.объеме  реализации (тенге)</t>
  </si>
  <si>
    <t>Аренда кофейного автомата Azkoyen City _____ серийный номер __________________ с полным обслуживанием "Ven"</t>
  </si>
  <si>
    <t>Дата актуализации условий: 20.11.2019</t>
  </si>
  <si>
    <t>Кофе Эспрессо</t>
  </si>
  <si>
    <t>Кофе Эспрессо с молоком</t>
  </si>
  <si>
    <t>Кофе Американо</t>
  </si>
  <si>
    <t>Шоколад Амаретто (Ristora Италия)</t>
  </si>
  <si>
    <t>Молочный шоколад (Ristora Италия)</t>
  </si>
  <si>
    <t>Двойной шоколад (Ristora Италия)</t>
  </si>
  <si>
    <t>Горячий шоколад (Ristora Италия)</t>
  </si>
  <si>
    <t>Молоко горячее (Ristora Италия)</t>
  </si>
  <si>
    <t>Каппучино Амаретто (Ristora Италия)</t>
  </si>
  <si>
    <t>Чай с лимоном</t>
  </si>
  <si>
    <t>не используется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</si>
</sst>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0.0"/>
    <numFmt numFmtId="181" formatCode="0.000"/>
    <numFmt numFmtId="182" formatCode="0.0000"/>
    <numFmt numFmtId="183" formatCode="0.00000"/>
    <numFmt numFmtId="184" formatCode="mmm/yyyy"/>
    <numFmt numFmtId="185" formatCode="0.0000000"/>
    <numFmt numFmtId="186" formatCode="0.000000"/>
    <numFmt numFmtId="187" formatCode="0.00000000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_ ;[Red]\-0.0\ "/>
    <numFmt numFmtId="195" formatCode="[$-FC19]dd\ mmmm\ yyyy\ &quot;г.&quot;"/>
    <numFmt numFmtId="196" formatCode="[$-419]mmmm\ yyyy;@"/>
    <numFmt numFmtId="197" formatCode="#,##0.00_р_."/>
    <numFmt numFmtId="198" formatCode="#,##0\ [$€-1]"/>
    <numFmt numFmtId="199" formatCode="_-[$€-2]\ * #,##0_-;\-[$€-2]\ * #,##0_-;_-[$€-2]\ * &quot;-&quot;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 horizontal="justify" vertical="top"/>
    </xf>
    <xf numFmtId="0" fontId="6" fillId="0" borderId="12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1" xfId="0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7" xfId="0" applyFont="1" applyFill="1" applyBorder="1" applyAlignment="1">
      <alignment horizontal="right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4" fillId="33" borderId="0" xfId="0" applyFont="1" applyFill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1219200</xdr:colOff>
      <xdr:row>1</xdr:row>
      <xdr:rowOff>114300</xdr:rowOff>
    </xdr:from>
    <xdr:ext cx="209550" cy="238125"/>
    <xdr:sp>
      <xdr:nvSpPr>
        <xdr:cNvPr id="1" name="Text Box 1"/>
        <xdr:cNvSpPr txBox="1">
          <a:spLocks noChangeArrowheads="1"/>
        </xdr:cNvSpPr>
      </xdr:nvSpPr>
      <xdr:spPr>
        <a:xfrm>
          <a:off x="1219200" y="4572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1219200</xdr:colOff>
      <xdr:row>1</xdr:row>
      <xdr:rowOff>114300</xdr:rowOff>
    </xdr:from>
    <xdr:ext cx="209550" cy="238125"/>
    <xdr:sp>
      <xdr:nvSpPr>
        <xdr:cNvPr id="2" name="Text Box 2"/>
        <xdr:cNvSpPr txBox="1">
          <a:spLocks noChangeArrowheads="1"/>
        </xdr:cNvSpPr>
      </xdr:nvSpPr>
      <xdr:spPr>
        <a:xfrm>
          <a:off x="1219200" y="4572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0</xdr:col>
      <xdr:colOff>76200</xdr:colOff>
      <xdr:row>45</xdr:row>
      <xdr:rowOff>76200</xdr:rowOff>
    </xdr:from>
    <xdr:to>
      <xdr:col>6</xdr:col>
      <xdr:colOff>1171575</xdr:colOff>
      <xdr:row>72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6200" y="10325100"/>
          <a:ext cx="11058525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***********************************************************Акт выполненных Вендинговой компанией "Ven" работ***********************************************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Согласно условиям договора №____ от ____________ 20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г. Вендинговая компания "Ven" выполнила для Арендатора работы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полному обслуживанию переданного в аренду кофейного автомата (модель) Azkoyen City ____ серийный номер _________________ ,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период с __________________ 20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г. даты начала обслуживания / даты предыдущего взаиморасчета (ненужное зачеркнуть) по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"_____"  ____________ 20__ г. дату снятия статистики. Согласно условиям договора осуществлен пересчет выручки, а также расчет доли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выручке, принадлежащей Вендинговой компании "Ven" в виде суммы оптовой цены реализованных напитков "Ven" и дохода Арендатора,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отраженных в таблице.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Вендинговая компания "Ven" (Фамилия .И.О Арендодателя ) ___________________________ подпись ____________________ дата 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Перечисленные работы выполнены в полном объме, с требуемым качеством, проверены и приняты заказчиком - Арендатором.   МП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Заказчик - Арендатор (Фамилия И.О отв.лица)  ___________________________ подпись отв.лица Арендатора  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*************************************************************Акт передачи денег Арендатору автомата "Ven"*******************************************************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Арендатор в лице (Фамилия И.О. отв.лица Арендатора) __________________________________ получил от Вендинговой компании "Ven" сумму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размере (сумма прописью) ___________________________________________________________________________________________________ тенге.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Дата получения денег отв.лицом Арендатора "____" ___________ 20__ г. Подпись отв.лица Арендатора ______________________         МП</a:t>
          </a:r>
        </a:p>
      </xdr:txBody>
    </xdr:sp>
    <xdr:clientData/>
  </xdr:twoCellAnchor>
  <xdr:twoCellAnchor>
    <xdr:from>
      <xdr:col>4</xdr:col>
      <xdr:colOff>1200150</xdr:colOff>
      <xdr:row>0</xdr:row>
      <xdr:rowOff>95250</xdr:rowOff>
    </xdr:from>
    <xdr:to>
      <xdr:col>6</xdr:col>
      <xdr:colOff>1247775</xdr:colOff>
      <xdr:row>3</xdr:row>
      <xdr:rowOff>238125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677275" y="95250"/>
          <a:ext cx="25336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№1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Договору аренды кофейного автомата с установкой и полным обслуживанием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№ ____ от ______________ 20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г.</a:t>
          </a:r>
        </a:p>
      </xdr:txBody>
    </xdr:sp>
    <xdr:clientData/>
  </xdr:twoCellAnchor>
  <xdr:twoCellAnchor>
    <xdr:from>
      <xdr:col>0</xdr:col>
      <xdr:colOff>57150</xdr:colOff>
      <xdr:row>8</xdr:row>
      <xdr:rowOff>142875</xdr:rowOff>
    </xdr:from>
    <xdr:to>
      <xdr:col>6</xdr:col>
      <xdr:colOff>1219200</xdr:colOff>
      <xdr:row>20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7150" y="2419350"/>
          <a:ext cx="1112520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*****************************************************************Акт снятия данных о статистике продаж**************************************************************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(время и дата) __________ "____" ____________ 20___ г.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Вендинговой компанией "Ven" совместно с отв. лицом, назначенным Арендатором кофейного автомата "Ven", сняты данные статистики продаж автомата фукции ф.110, ф.111, ф.120, ф.121, (отображены в таблице) ф.180, и произведена инкассация выручки.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Показания счетчика постоянного учета продаж автомата функция 180 составили ___________________ (тенге) / ___________ (шт.чашек)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Вендинговая компания "Ven" (Фамилия .И.О исполнителя ) ___________________________ подпись исполнителя 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Арендатор (Фамилия .И.О отв.лица)  ___________________________ подпись отв.лица Арендатора  _____________________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</xdr:row>
      <xdr:rowOff>361950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39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5:H47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2.75"/>
  <cols>
    <col min="1" max="1" width="42.75390625" style="0" customWidth="1"/>
    <col min="2" max="2" width="17.25390625" style="0" customWidth="1"/>
    <col min="3" max="3" width="20.875" style="0" customWidth="1"/>
    <col min="4" max="4" width="17.25390625" style="0" customWidth="1"/>
    <col min="5" max="5" width="17.75390625" style="0" customWidth="1"/>
    <col min="6" max="6" width="14.875" style="0" customWidth="1"/>
    <col min="7" max="7" width="17.25390625" style="0" customWidth="1"/>
    <col min="8" max="8" width="7.25390625" style="0" customWidth="1"/>
  </cols>
  <sheetData>
    <row r="1" ht="27" customHeight="1"/>
    <row r="2" ht="33.75" customHeight="1"/>
    <row r="3" ht="25.5" customHeight="1"/>
    <row r="4" ht="29.25" customHeight="1"/>
    <row r="5" spans="1:7" ht="15.75">
      <c r="A5" s="1" t="s">
        <v>19</v>
      </c>
      <c r="B5" s="1"/>
      <c r="C5" s="1"/>
      <c r="D5" s="1"/>
      <c r="E5" s="1"/>
      <c r="F5" s="2"/>
      <c r="G5" s="1"/>
    </row>
    <row r="6" spans="3:7" ht="6.75" customHeight="1">
      <c r="C6" s="3"/>
      <c r="D6" s="4"/>
      <c r="E6" s="4"/>
      <c r="G6" s="4"/>
    </row>
    <row r="7" spans="1:2" ht="16.5" customHeight="1">
      <c r="A7" s="28" t="s">
        <v>20</v>
      </c>
      <c r="B7" s="5"/>
    </row>
    <row r="8" ht="24.75" customHeight="1">
      <c r="A8" t="s">
        <v>15</v>
      </c>
    </row>
    <row r="9" ht="15" customHeight="1"/>
    <row r="21" ht="13.5" thickBot="1"/>
    <row r="22" spans="1:8" ht="36" customHeight="1">
      <c r="A22" s="38" t="s">
        <v>0</v>
      </c>
      <c r="B22" s="35" t="s">
        <v>1</v>
      </c>
      <c r="C22" s="40" t="s">
        <v>2</v>
      </c>
      <c r="D22" s="35" t="s">
        <v>3</v>
      </c>
      <c r="E22" s="35" t="s">
        <v>17</v>
      </c>
      <c r="F22" s="35" t="s">
        <v>18</v>
      </c>
      <c r="G22" s="33" t="s">
        <v>4</v>
      </c>
      <c r="H22" s="12"/>
    </row>
    <row r="23" spans="1:8" ht="91.5" customHeight="1">
      <c r="A23" s="39"/>
      <c r="B23" s="36"/>
      <c r="C23" s="37"/>
      <c r="D23" s="36"/>
      <c r="E23" s="36"/>
      <c r="F23" s="37"/>
      <c r="G23" s="34"/>
      <c r="H23" s="12"/>
    </row>
    <row r="24" spans="1:8" ht="15">
      <c r="A24" s="13" t="s">
        <v>21</v>
      </c>
      <c r="B24" s="29"/>
      <c r="C24" s="29">
        <v>300</v>
      </c>
      <c r="D24" s="14">
        <f aca="true" t="shared" si="0" ref="D24:D41">C24*B24</f>
        <v>0</v>
      </c>
      <c r="E24" s="14">
        <v>120</v>
      </c>
      <c r="F24" s="14">
        <f aca="true" t="shared" si="1" ref="F24:F41">E24*B24</f>
        <v>0</v>
      </c>
      <c r="G24" s="15">
        <f aca="true" t="shared" si="2" ref="G24:G41">D24-F24</f>
        <v>0</v>
      </c>
      <c r="H24" s="12"/>
    </row>
    <row r="25" spans="1:8" ht="15">
      <c r="A25" s="13" t="s">
        <v>22</v>
      </c>
      <c r="B25" s="29"/>
      <c r="C25" s="29">
        <v>300</v>
      </c>
      <c r="D25" s="14">
        <f t="shared" si="0"/>
        <v>0</v>
      </c>
      <c r="E25" s="14">
        <v>150</v>
      </c>
      <c r="F25" s="14">
        <f t="shared" si="1"/>
        <v>0</v>
      </c>
      <c r="G25" s="15">
        <f t="shared" si="2"/>
        <v>0</v>
      </c>
      <c r="H25" s="12"/>
    </row>
    <row r="26" spans="1:8" ht="15">
      <c r="A26" s="13" t="s">
        <v>23</v>
      </c>
      <c r="B26" s="29"/>
      <c r="C26" s="29">
        <v>300</v>
      </c>
      <c r="D26" s="14">
        <f t="shared" si="0"/>
        <v>0</v>
      </c>
      <c r="E26" s="14">
        <v>120</v>
      </c>
      <c r="F26" s="14">
        <f t="shared" si="1"/>
        <v>0</v>
      </c>
      <c r="G26" s="15">
        <f t="shared" si="2"/>
        <v>0</v>
      </c>
      <c r="H26" s="12"/>
    </row>
    <row r="27" spans="1:8" ht="15">
      <c r="A27" s="13" t="s">
        <v>5</v>
      </c>
      <c r="B27" s="29"/>
      <c r="C27" s="29">
        <v>300</v>
      </c>
      <c r="D27" s="14">
        <f t="shared" si="0"/>
        <v>0</v>
      </c>
      <c r="E27" s="14">
        <v>150</v>
      </c>
      <c r="F27" s="14">
        <f t="shared" si="1"/>
        <v>0</v>
      </c>
      <c r="G27" s="15">
        <f t="shared" si="2"/>
        <v>0</v>
      </c>
      <c r="H27" s="12"/>
    </row>
    <row r="28" spans="1:8" ht="15">
      <c r="A28" s="13" t="s">
        <v>6</v>
      </c>
      <c r="B28" s="29"/>
      <c r="C28" s="29">
        <v>300</v>
      </c>
      <c r="D28" s="14">
        <f t="shared" si="0"/>
        <v>0</v>
      </c>
      <c r="E28" s="14">
        <v>150</v>
      </c>
      <c r="F28" s="14">
        <f t="shared" si="1"/>
        <v>0</v>
      </c>
      <c r="G28" s="15">
        <f t="shared" si="2"/>
        <v>0</v>
      </c>
      <c r="H28" s="12"/>
    </row>
    <row r="29" spans="1:8" ht="15">
      <c r="A29" s="13" t="s">
        <v>7</v>
      </c>
      <c r="B29" s="29"/>
      <c r="C29" s="29">
        <v>300</v>
      </c>
      <c r="D29" s="14">
        <f t="shared" si="0"/>
        <v>0</v>
      </c>
      <c r="E29" s="14">
        <v>150</v>
      </c>
      <c r="F29" s="14">
        <f t="shared" si="1"/>
        <v>0</v>
      </c>
      <c r="G29" s="15">
        <f t="shared" si="2"/>
        <v>0</v>
      </c>
      <c r="H29" s="12"/>
    </row>
    <row r="30" spans="1:8" ht="15">
      <c r="A30" s="16" t="s">
        <v>27</v>
      </c>
      <c r="B30" s="29"/>
      <c r="C30" s="29">
        <v>200</v>
      </c>
      <c r="D30" s="14">
        <f t="shared" si="0"/>
        <v>0</v>
      </c>
      <c r="E30" s="17">
        <v>130</v>
      </c>
      <c r="F30" s="14">
        <f t="shared" si="1"/>
        <v>0</v>
      </c>
      <c r="G30" s="15">
        <f t="shared" si="2"/>
        <v>0</v>
      </c>
      <c r="H30" s="12"/>
    </row>
    <row r="31" spans="1:8" ht="15">
      <c r="A31" s="13" t="s">
        <v>26</v>
      </c>
      <c r="B31" s="29"/>
      <c r="C31" s="29">
        <v>250</v>
      </c>
      <c r="D31" s="14">
        <f t="shared" si="0"/>
        <v>0</v>
      </c>
      <c r="E31" s="14">
        <v>150</v>
      </c>
      <c r="F31" s="14">
        <f t="shared" si="1"/>
        <v>0</v>
      </c>
      <c r="G31" s="15">
        <f t="shared" si="2"/>
        <v>0</v>
      </c>
      <c r="H31" s="12"/>
    </row>
    <row r="32" spans="1:8" ht="15">
      <c r="A32" s="13" t="s">
        <v>25</v>
      </c>
      <c r="B32" s="29"/>
      <c r="C32" s="29">
        <v>250</v>
      </c>
      <c r="D32" s="14">
        <f t="shared" si="0"/>
        <v>0</v>
      </c>
      <c r="E32" s="14">
        <v>150</v>
      </c>
      <c r="F32" s="14">
        <f t="shared" si="1"/>
        <v>0</v>
      </c>
      <c r="G32" s="15">
        <f t="shared" si="2"/>
        <v>0</v>
      </c>
      <c r="H32" s="12"/>
    </row>
    <row r="33" spans="1:8" ht="15">
      <c r="A33" s="16" t="s">
        <v>24</v>
      </c>
      <c r="B33" s="29"/>
      <c r="C33" s="29">
        <v>250</v>
      </c>
      <c r="D33" s="14">
        <f t="shared" si="0"/>
        <v>0</v>
      </c>
      <c r="E33" s="14">
        <v>130</v>
      </c>
      <c r="F33" s="14">
        <f t="shared" si="1"/>
        <v>0</v>
      </c>
      <c r="G33" s="15">
        <f t="shared" si="2"/>
        <v>0</v>
      </c>
      <c r="H33" s="12"/>
    </row>
    <row r="34" spans="1:8" ht="15">
      <c r="A34" s="13" t="s">
        <v>30</v>
      </c>
      <c r="B34" s="29"/>
      <c r="C34" s="29">
        <v>200</v>
      </c>
      <c r="D34" s="14">
        <f t="shared" si="0"/>
        <v>0</v>
      </c>
      <c r="E34" s="14">
        <v>120</v>
      </c>
      <c r="F34" s="14">
        <f t="shared" si="1"/>
        <v>0</v>
      </c>
      <c r="G34" s="15">
        <f t="shared" si="2"/>
        <v>0</v>
      </c>
      <c r="H34" s="12"/>
    </row>
    <row r="35" spans="1:8" ht="15">
      <c r="A35" s="13" t="s">
        <v>8</v>
      </c>
      <c r="B35" s="29"/>
      <c r="C35" s="29">
        <v>200</v>
      </c>
      <c r="D35" s="14">
        <f t="shared" si="0"/>
        <v>0</v>
      </c>
      <c r="E35" s="14">
        <v>120</v>
      </c>
      <c r="F35" s="14">
        <f t="shared" si="1"/>
        <v>0</v>
      </c>
      <c r="G35" s="15">
        <f t="shared" si="2"/>
        <v>0</v>
      </c>
      <c r="H35" s="12"/>
    </row>
    <row r="36" spans="1:8" ht="15">
      <c r="A36" s="13" t="s">
        <v>9</v>
      </c>
      <c r="B36" s="29"/>
      <c r="C36" s="29">
        <v>250</v>
      </c>
      <c r="D36" s="14">
        <f t="shared" si="0"/>
        <v>0</v>
      </c>
      <c r="E36" s="14">
        <v>130</v>
      </c>
      <c r="F36" s="14">
        <f t="shared" si="1"/>
        <v>0</v>
      </c>
      <c r="G36" s="15">
        <f t="shared" si="2"/>
        <v>0</v>
      </c>
      <c r="H36" s="12"/>
    </row>
    <row r="37" spans="1:8" ht="15">
      <c r="A37" s="13" t="s">
        <v>28</v>
      </c>
      <c r="B37" s="29"/>
      <c r="C37" s="29">
        <v>200</v>
      </c>
      <c r="D37" s="14">
        <f t="shared" si="0"/>
        <v>0</v>
      </c>
      <c r="E37" s="14">
        <v>120</v>
      </c>
      <c r="F37" s="14">
        <f t="shared" si="1"/>
        <v>0</v>
      </c>
      <c r="G37" s="15">
        <f t="shared" si="2"/>
        <v>0</v>
      </c>
      <c r="H37" s="12"/>
    </row>
    <row r="38" spans="1:8" ht="15">
      <c r="A38" s="32" t="s">
        <v>29</v>
      </c>
      <c r="B38" s="29"/>
      <c r="C38" s="29">
        <v>200</v>
      </c>
      <c r="D38" s="14">
        <f t="shared" si="0"/>
        <v>0</v>
      </c>
      <c r="E38" s="31">
        <v>120</v>
      </c>
      <c r="F38" s="14">
        <f t="shared" si="1"/>
        <v>0</v>
      </c>
      <c r="G38" s="15">
        <f t="shared" si="2"/>
        <v>0</v>
      </c>
      <c r="H38" s="12"/>
    </row>
    <row r="39" spans="1:8" ht="15">
      <c r="A39" s="30" t="s">
        <v>16</v>
      </c>
      <c r="B39" s="29"/>
      <c r="C39" s="29"/>
      <c r="D39" s="14">
        <f t="shared" si="0"/>
        <v>0</v>
      </c>
      <c r="E39" s="14"/>
      <c r="F39" s="14">
        <f t="shared" si="1"/>
        <v>0</v>
      </c>
      <c r="G39" s="15">
        <f t="shared" si="2"/>
        <v>0</v>
      </c>
      <c r="H39" s="12"/>
    </row>
    <row r="40" spans="1:8" ht="15">
      <c r="A40" s="41" t="s">
        <v>31</v>
      </c>
      <c r="B40" s="29"/>
      <c r="C40" s="29"/>
      <c r="D40" s="14">
        <f t="shared" si="0"/>
        <v>0</v>
      </c>
      <c r="E40" s="14"/>
      <c r="F40" s="14">
        <f t="shared" si="1"/>
        <v>0</v>
      </c>
      <c r="G40" s="15">
        <f t="shared" si="2"/>
        <v>0</v>
      </c>
      <c r="H40" s="12"/>
    </row>
    <row r="41" spans="1:8" ht="15.75" thickBot="1">
      <c r="A41" s="41" t="s">
        <v>31</v>
      </c>
      <c r="B41" s="29"/>
      <c r="C41" s="29"/>
      <c r="D41" s="14">
        <f t="shared" si="0"/>
        <v>0</v>
      </c>
      <c r="E41" s="14"/>
      <c r="F41" s="14">
        <f t="shared" si="1"/>
        <v>0</v>
      </c>
      <c r="G41" s="15">
        <f t="shared" si="2"/>
        <v>0</v>
      </c>
      <c r="H41" s="12"/>
    </row>
    <row r="42" spans="1:8" ht="15.75">
      <c r="A42" s="18" t="s">
        <v>10</v>
      </c>
      <c r="B42" s="19"/>
      <c r="C42" s="19">
        <f>AVERAGE(C24:C41)</f>
        <v>253.33333333333334</v>
      </c>
      <c r="D42" s="19"/>
      <c r="E42" s="19">
        <f>AVERAGE(E24:E41)</f>
        <v>134</v>
      </c>
      <c r="F42" s="19"/>
      <c r="G42" s="20"/>
      <c r="H42" s="12"/>
    </row>
    <row r="43" spans="1:8" ht="15.75">
      <c r="A43" s="21" t="s">
        <v>11</v>
      </c>
      <c r="B43" s="22">
        <f>SUM(B24:B41)</f>
        <v>0</v>
      </c>
      <c r="C43" s="23"/>
      <c r="D43" s="22">
        <f>SUM(D24:D41)</f>
        <v>0</v>
      </c>
      <c r="E43" s="23"/>
      <c r="F43" s="23">
        <f>SUM(F24:F41)</f>
        <v>0</v>
      </c>
      <c r="G43" s="24">
        <f>SUM(G24:G41)</f>
        <v>0</v>
      </c>
      <c r="H43" s="12"/>
    </row>
    <row r="44" spans="1:8" ht="16.5" thickBot="1">
      <c r="A44" s="25" t="s">
        <v>12</v>
      </c>
      <c r="B44" s="26" t="s">
        <v>13</v>
      </c>
      <c r="C44" s="26"/>
      <c r="D44" s="26" t="s">
        <v>14</v>
      </c>
      <c r="E44" s="26"/>
      <c r="F44" s="26"/>
      <c r="G44" s="27"/>
      <c r="H44" s="12"/>
    </row>
    <row r="45" spans="1:7" ht="12.75">
      <c r="A45" s="11"/>
      <c r="B45" s="6"/>
      <c r="C45" s="6"/>
      <c r="D45" s="6"/>
      <c r="E45" s="8"/>
      <c r="G45" s="7"/>
    </row>
    <row r="46" spans="1:7" ht="12.75">
      <c r="A46" s="9"/>
      <c r="B46" s="7"/>
      <c r="C46" s="7"/>
      <c r="D46" s="7"/>
      <c r="E46" s="10"/>
      <c r="G46" s="7"/>
    </row>
    <row r="47" spans="1:7" ht="12.75">
      <c r="A47" s="7"/>
      <c r="B47" s="7"/>
      <c r="C47" s="7"/>
      <c r="D47" s="7"/>
      <c r="E47" s="7"/>
      <c r="G47" s="7"/>
    </row>
  </sheetData>
  <sheetProtection password="AA9D" sheet="1"/>
  <mergeCells count="7">
    <mergeCell ref="G22:G23"/>
    <mergeCell ref="D22:D23"/>
    <mergeCell ref="F22:F23"/>
    <mergeCell ref="A22:A23"/>
    <mergeCell ref="C22:C23"/>
    <mergeCell ref="E22:E23"/>
    <mergeCell ref="B22:B23"/>
  </mergeCells>
  <printOptions horizontalCentered="1"/>
  <pageMargins left="0.4330708661417323" right="0.3937007874015748" top="0.3937007874015748" bottom="0.3937007874015748" header="0.3937007874015748" footer="0.3937007874015748"/>
  <pageSetup fitToHeight="1" fitToWidth="1" horizontalDpi="600" verticalDpi="600" orientation="portrait" paperSize="9" scale="65" r:id="rId5"/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Efim</dc:creator>
  <cp:keywords/>
  <dc:description/>
  <cp:lastModifiedBy>Efim</cp:lastModifiedBy>
  <cp:lastPrinted>2015-11-11T17:50:58Z</cp:lastPrinted>
  <dcterms:created xsi:type="dcterms:W3CDTF">2010-03-28T19:03:14Z</dcterms:created>
  <dcterms:modified xsi:type="dcterms:W3CDTF">2019-11-20T07:50:28Z</dcterms:modified>
  <cp:category/>
  <cp:version/>
  <cp:contentType/>
  <cp:contentStatus/>
</cp:coreProperties>
</file>