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Лист1" sheetId="1" r:id="rId1"/>
  </sheets>
  <definedNames>
    <definedName name="_xlnm.Print_Titles" localSheetId="0">'Лист1'!$1:$3</definedName>
    <definedName name="_xlnm.Print_Area" localSheetId="0">'Лист1'!$A$1:$AN$1122</definedName>
  </definedNames>
  <calcPr fullCalcOnLoad="1"/>
</workbook>
</file>

<file path=xl/sharedStrings.xml><?xml version="1.0" encoding="utf-8"?>
<sst xmlns="http://schemas.openxmlformats.org/spreadsheetml/2006/main" count="1526" uniqueCount="1149">
  <si>
    <t xml:space="preserve">Прилавок для столовых приборов ПСПХ-70М с хлебницей (630 мм) </t>
  </si>
  <si>
    <t>Машина кухонная овощерезательная МКО-50, 250 кг/ч, 0,5 кВт, 400В</t>
  </si>
  <si>
    <t>Комплект соединительный КСП-4 для стойки из конвекционных печей типа КЭП-4</t>
  </si>
  <si>
    <t>Съёмный держатель №40 - 2 шт (для противней, подносов и гастроемкостей глубиной до 40 мм)</t>
  </si>
  <si>
    <t>Съёмный держатель №20 - 2 шт (для противней, подносов и гастроемкостей глубиной до 20 мм)</t>
  </si>
  <si>
    <t>Съёмный держатель №65 - 2 шт (для противней, подносов и гастроемкостей глубиной до 65 мм)</t>
  </si>
  <si>
    <t>Комплект съёмных держателей (№20 - 1 шт, №40 - 1 шт, №65 - 1 шт)</t>
  </si>
  <si>
    <t xml:space="preserve">Прилавок для столовых приборов ПСПХ-70Т с хлебницей (630 мм) </t>
  </si>
  <si>
    <t>Мини-пароконвектоматы бойлерные</t>
  </si>
  <si>
    <t>Шкафы расстоечные и подставки под пароконвектоматы</t>
  </si>
  <si>
    <t>Тележка-шпилька ТШГ-8, 8 уровней для подносов 430х550 мм, расстояние между уровнями 160 мм, вся нерж.</t>
  </si>
  <si>
    <t>новинка</t>
  </si>
  <si>
    <t>Решетка ПВТ70М-03.00.000-03СБ полиров. (400 х 692)</t>
  </si>
  <si>
    <t>Решетка ПВТ70М-03.00.000-04СБполиров. (570х476)</t>
  </si>
  <si>
    <t>Решетка ПВТ70М-03.00.000-01СБ полиров. (400х504)</t>
  </si>
  <si>
    <t xml:space="preserve"> Ванна моечная (котломойка) сварная, вся нержавейка </t>
  </si>
  <si>
    <t>Полки настенные ПН устанавливаются на два кронштейна настенных КН-2 или КН-3. Кронштейны заказываются отдельно.</t>
  </si>
  <si>
    <t>Прилавок для горячих напитков ПГН-70ПМ (полка с подсветкой, откр., 1120 мм) /вся нерж./</t>
  </si>
  <si>
    <t xml:space="preserve">Решетка ПВТ70М-03.00.000-02СБ полиров. (570х692)
</t>
  </si>
  <si>
    <t xml:space="preserve">Решетка ПВТ70М-03.00.000-05СБполиров. (400х476)
</t>
  </si>
  <si>
    <t>Решетка ПВТ70М-03.00.000СБ полиров. (570х504)</t>
  </si>
  <si>
    <t>Стакан к ПСП  зиговкой</t>
  </si>
  <si>
    <t>Направляющая линии "Аста" 630 мм в сборе (ЭМК70К-50-02СБ)</t>
  </si>
  <si>
    <t>Направляющая линии "Аста" 1120 мм в сборе (ЭМК70К-50СБ)</t>
  </si>
  <si>
    <t>Направляющая линии "Аста" 1500 мм в сборе (ЭМК70К-50-01СБ)</t>
  </si>
  <si>
    <t>Направляющая линии "Аста" МП-45К в сборе (МПН45К-13СБ)</t>
  </si>
  <si>
    <t>Направляющая линии "Аста" МП-90К в сборе (МПН90К-13СБ)</t>
  </si>
  <si>
    <t>Направляющая линии "Патша" 630 мм в сборе (ЭМК70М-30-02СБ)</t>
  </si>
  <si>
    <t>Направляющая линии "Патша" 1120 мм в сборе (ЭМК70М-30СБ)</t>
  </si>
  <si>
    <t>Направляющая линии "Патша" 1500 мм в сборе (ЭМК70М-30-01СБ)</t>
  </si>
  <si>
    <t>Направляющая линии "Патша" МП-45М в сборе (МП45М-30СБ)</t>
  </si>
  <si>
    <t>Направляющая линии "Патша" МП-90М в сборе (МП90М-20СБ)</t>
  </si>
  <si>
    <t xml:space="preserve">Комплект соединительный КСП6-1/3П для стойки с ПКА-6-1/3П с верхней панелью управления </t>
  </si>
  <si>
    <t>Шкаф расстоечный ШРТ-8-01 (8 уровней 460х330/435х320 мм, под конвекц.печи КПП и ПКЭ, камера-нерж, без противней)</t>
  </si>
  <si>
    <t>Шкаф расстоечный ШРТ-12 (6 уровней 600х800 / каждый уровень 2х600х400 мм / под конвекц.печи КЭП-6, КЭП-10, камера-нерж. без противней) вся нерж.</t>
  </si>
  <si>
    <t>Зонт вентиляционный ЗВЭ-800-2-П (1250x800x450 мм) (устанавливается над 700 серией)</t>
  </si>
  <si>
    <t>Зонт вентиляционный ЗВЭ-900-1,5-П (920x900x450 мм) (устанавливается над ЭП-4ЖШ)</t>
  </si>
  <si>
    <t xml:space="preserve">Зонт приточно-вытяжной ЗПВ-1100-2-О (1250x1100x450 мм) (устанавливается над 900 серией) </t>
  </si>
  <si>
    <t>Прилавок для столовых приборов ПСП-70КМ (630 мм, нерж. стаканы)</t>
  </si>
  <si>
    <t>Прилавок  холодильный ПВВ(Н)-70КМ-НШ (открытый, с нейтр. шкафом, одна полка, подсветка,охл. стол, 1120 мм)</t>
  </si>
  <si>
    <t>Мармит 1-х блюд ПМЭС-70КМ  (2 конфорки, одна полка, подсветка 1120 мм)</t>
  </si>
  <si>
    <t>Мармит 2-х блюд ПМЭС-70КМ-60 (две полки, подсветка, с гастроемкостями, 1120 мм)</t>
  </si>
  <si>
    <t>Прилавок для горячих напитков ПГН-70КМ-02 нейтральный стол (без полок, 1120 мм)</t>
  </si>
  <si>
    <t>Кассовая кабина КК-70КМ  (1120 мм) универсальная</t>
  </si>
  <si>
    <t>Прилавок ПТЭ-70КМ-80 для подогрева тарелок (80 тарелок, 2х240, 630 мм, нерж.)</t>
  </si>
  <si>
    <t>Модуль нейтральный МН-70КМ нейтральный стол (630 мм)</t>
  </si>
  <si>
    <t>Прилавок для горячих напитков ПГН-70КМ-03 нейтральный стол (без полок, 1500 мм)</t>
  </si>
  <si>
    <t>Прилавок для горячих напитков ПГН-70КМ нейтральный стол (две полки, 1120 мм)</t>
  </si>
  <si>
    <t>Прилавок для горячих напитков ПГН-70КМ-01 нейтральный стол (две полки, 1500 мм)</t>
  </si>
  <si>
    <t>Прилавок-витрина тепловой ПВТ-70КМ (закрытая витрина, 1120 мм)</t>
  </si>
  <si>
    <t>Прилавок тепловой ПВТ-70КМ-02 (тепловой шкаф, тепловентилятор,без полок, 1500 мм)</t>
  </si>
  <si>
    <t>Прилавок-витрина нейтральная ПВТ-70КМ-В-01 (три полки, 1120 мм)</t>
  </si>
  <si>
    <t>Мармит 1-х блюд ПМЭС-70КМ-01 (3 конфорки, одна полка, подсветка, 1500 мм)</t>
  </si>
  <si>
    <t>Мармит 2-х блюд ЭМК-70КМ паровой (две полки, подсветка, с гастроемкостями, 1120 мм)</t>
  </si>
  <si>
    <t>Мармит 2-х блюд ЭМК-70КМ-01 паровой (две полки, подсветка, с гастроемкостями, 1500 мм)</t>
  </si>
  <si>
    <t>Мармит 1-х и 2-х блюд ЭМК-70КМУ универс. паровой (две полки, подсвет, одна конф., с г/ёмкостями, 1500 мм)</t>
  </si>
  <si>
    <t>Мармит 2-х блюд ПМЭС-70КМ-80 (две полки,  подсветка, с гастроемкостями,1500 мм)</t>
  </si>
  <si>
    <t>Прилавок холодильный ПВВ(Н)-70КМ-01-НШ (открытый,полка,подсветка, охлаждаемый стол 1500 мм)</t>
  </si>
  <si>
    <t>Прилавок холодильный ПВВ(Н)-70КМ-02-НШ вся нерж. с ванной, нейтральный шкаф (1120 мм)</t>
  </si>
  <si>
    <t>Прилавок холодильный ПВВ(Н)-70КМ-03-НШ вся нерж. с ванной, нейтральный шкаф (1500 мм)</t>
  </si>
  <si>
    <t>Прилавок-витрина холодильный ПВВ(Н)-70КМ-С-НШ вся нерж. плоский стол (1120 мм)</t>
  </si>
  <si>
    <t>Прилавок-витрина холодильный ПВВ(Н)-70КМ-С-01-НШ вся нерж. плоский стол (1500 мм)</t>
  </si>
  <si>
    <t>Прилавок-витрина холодильный ПВВ(Н)-70КМ-С-02-НШ вся нерж. с гастроемкостями (1120 мм)</t>
  </si>
  <si>
    <t>Прилавок-витрина холодильный ПВВ(Н)-70КМ-С-03-НШ вся нерж. с гастроемкостями (1500 мм)</t>
  </si>
  <si>
    <t>Прилавок-витрина холодильный ПВВ(Н)-70КМ-С-01-ОК с охлаждаемой камерой (саладэт закрыт.,1500 мм)</t>
  </si>
  <si>
    <t>Модуль поворотный МП-90КМ (внешн. 90 градус)</t>
  </si>
  <si>
    <t>Модуль поворотный МП-90КМ-01 (внутрен. 90 градус) без направляющей</t>
  </si>
  <si>
    <t>Модуль поворотный МП-45КМ (внешн. 45 градус)</t>
  </si>
  <si>
    <t>Модуль поворотный МП-45КМ-01 (внутрен. 45 градус) без направляющей</t>
  </si>
  <si>
    <t xml:space="preserve">Прилавок для столовых приборов ПСП-70М (630 мм, нерж. стаканы) </t>
  </si>
  <si>
    <t>Прилавок холодильный ПВВ(Н)-70М-НШ (открытый, полка, подсветка охлаждаемая ванна h-85 мм, 1120 мм)</t>
  </si>
  <si>
    <t>Мармит 1-х блюд ПМЭС-70М (2 конфорки, полка, подсветка, 1120 мм)</t>
  </si>
  <si>
    <t>Мармит 2-х блюд ЭМК-70М паровой (две полки, подсветка, с гастроемкостями,1120 мм)</t>
  </si>
  <si>
    <t>Прилавок для горячих напитков ПГН-70М (нейтральный стол, 1120 мм)</t>
  </si>
  <si>
    <t>Кассовая кабина КК-70М (1120 мм) универсальная</t>
  </si>
  <si>
    <t xml:space="preserve">Прилавок ПТЭ-70М-80 для подогрева тарелок (80 тарелок, 2х240 мм, 630 мм, нерж.) </t>
  </si>
  <si>
    <t>Модуль нейтральный МН-70М вся нерж. (630 мм)</t>
  </si>
  <si>
    <t>Прилавок для горячих напитков ПГН-70М-01 (нейтральный стол, 1500 мм)</t>
  </si>
  <si>
    <t>Прилавок-витрина тепловой ПВТ-70М (закрытая витрина, 1120 мм)</t>
  </si>
  <si>
    <t>Мармит 1-х блюд ПМЭС-70М-01( 3 конфорки, две полки,  подсветка, 1500 мм)</t>
  </si>
  <si>
    <t>Мармит 2-х блюд ЭМК-70М-01 паровой (две полки,  подсветка,с гастроемкостями, 1500 мм)</t>
  </si>
  <si>
    <t>Мармит 2-х блюд ЭМК-70МШ паровой с тепловым шкафом (две полки, с г/ёмкостями, 1500 мм)</t>
  </si>
  <si>
    <t>Мармит 1-х и 2-х блюд ЭМК-70МУ универс. паровой (две полки, подсветка, одна конф., с г/ёмкостями, 1500 мм)</t>
  </si>
  <si>
    <t>Прилавок холодильный ПВВ(Н)-70М-01-НШ (открытый, две полки,  подсветка,охлажд. ванна h-85мм.,1500 мм)</t>
  </si>
  <si>
    <t>Прилавок-витрина холодильный ПВВ(Н)-70М-С-01-НШ с гастроёмкостями (саладэт закрыт.,1120 мм)</t>
  </si>
  <si>
    <t>Прилавок-витрина холодильный ПВВ(Н)-70М-С-НШ с гастроёмкостями (саладэт закрыт.,1500 мм)</t>
  </si>
  <si>
    <t>Прилавок-витрина холодильный ПВВ(Н)-70М-С-ОК с охлаждаемой камерой (саладэт закрыт.,1500 мм)</t>
  </si>
  <si>
    <t>Модуль поворотный МП-90М (внешн. 90 градус)</t>
  </si>
  <si>
    <t>Модуль поворотный МП-90М-01 (внутрен. 90 градус) без направляющей</t>
  </si>
  <si>
    <t>Модуль поворотный МП-45М (внешн. 45 градус)</t>
  </si>
  <si>
    <t>Модуль поворотный МП-45М-01 (внутрен. 45 градус) без направляющей</t>
  </si>
  <si>
    <t>Прилавок холодильный ПВВ(Н)-70ПМ-НШ (откр., полка с подсветкой,с г/емкост.,1120 мм) /вся нерж./</t>
  </si>
  <si>
    <t>Прилавок холодильный ПВВ(Н)-70ПМ-01-НШ (откр., полка с подсветкой,с г/емкост.,1500 мм) /вся нерж./</t>
  </si>
  <si>
    <t>Мармит 2-х блюд ЭМК-70ПМ паровой (полка с подсветкой,с г/емкостями,1120 мм) /вся нерж./</t>
  </si>
  <si>
    <t>Мармит 2-х блюд ЭМК-70ПМ-01 паровой (полка с подсветкой,с г/емкостями,1500 мм) /вся нерж./</t>
  </si>
  <si>
    <t>Прилавок холодильный ПВВ(Н)-70ПМ-НШ (откр., полка с подсветкой,с г/емкост.,1120 мм) кашир.</t>
  </si>
  <si>
    <t>Прилавок холодильный ПВВ(Н)-70ПМ-01-НШ (откр., полка с подсветкой,с г/емкост.,1500 мм) кашир.</t>
  </si>
  <si>
    <t>Мармит 2-х блюд ЭМК-70ПМ паровой (полка с подсветкой,с г/емкостями,1120 мм) кашир.</t>
  </si>
  <si>
    <t>Мармит 2-х блюд ЭМК-70ПМ-01 паровой (полка с подсветкой,с г/емкостями,1500 мм) кашир.</t>
  </si>
  <si>
    <t>Прилавок для столовых приборов ПСП-70ПМ кашир.</t>
  </si>
  <si>
    <t>Прилавок ПТЭ-70КМ(П)-80 для подогрева тарелок (80 тарелок, 2х240 мм, 630 мм) кашир.</t>
  </si>
  <si>
    <t>Прилавок холодильный ПВВ(Н)-70Т-НШ охлаждаемая ванна (открытый,1120 мм)</t>
  </si>
  <si>
    <t>Мармит 2-х блюд ЭМК-70Т паровой (3 полки, подсветка, с гастроемкостями,1120 мм)</t>
  </si>
  <si>
    <t>Прилавок для горячих напитков ПГН-70Т (нейтральный стол, 3 полки, 1120 мм)</t>
  </si>
  <si>
    <t>Кассовая кабина КК-70Т (1120 мм) универсальная</t>
  </si>
  <si>
    <t>Прилавок ПТЭ-70Т-80 для подогрева тарелок (80 тарелок, 2х240 мм, 630 мм)</t>
  </si>
  <si>
    <t>Модуль нейтральный МН-70Т вся нерж. (630 мм)</t>
  </si>
  <si>
    <t>Прилавок для горячих напитков ПГН-70Т-01 (нейтральный стол, 3 полки, 1500 мм)</t>
  </si>
  <si>
    <t>Прилавок-витрина тепловой ПВТ-70Т (закрытая витрина, 1120 мм)</t>
  </si>
  <si>
    <t>Мармит 2-х блюд ЭМК-70Т-01 паровой (3 полки,  подсветка,с гастроемкостями, 1500 мм)</t>
  </si>
  <si>
    <t>Прилавок холодильный ПВВ(Н)-70Т-01-НШ (открытый, 3 полки, подсветка,охлажд. ванна h-85 мм,1500 мм)</t>
  </si>
  <si>
    <t>Прилавок-витрина холодильный ПВВ(Н)-70Т-С-НШ с гастроёмкостями (саладэт закрыт.,1120 мм)</t>
  </si>
  <si>
    <t>Прилавок-витрина холодильный ПВВ(Н)-70Т-С-01-НШ с гастроёмкостями (саладэт закрыт.,1500 мм)</t>
  </si>
  <si>
    <t xml:space="preserve">Модуль поворотный МП-90Т (внешн. 90 градус) </t>
  </si>
  <si>
    <t>Модуль поворотный МП-90Т-01 (внутрен. 90 градус)</t>
  </si>
  <si>
    <t>Модуль поворотный МП-45Т (внешн. 45 градус)</t>
  </si>
  <si>
    <t>Модуль поворотный МП-45Т-01 (внутрен. 45 градус)</t>
  </si>
  <si>
    <t>Стол кондитерский СКР-7-2 (1400x700x860 мм) столешница-дерево (бук), каркас крашен</t>
  </si>
  <si>
    <t>Стол для сбора отходов ССО-1 (800x700x860 мм) каркас крашен</t>
  </si>
  <si>
    <t>Стол для сбора отходов ССО-1 (800x700x860 мм) вся нерж.</t>
  </si>
  <si>
    <t>Стол для сбора отходов ССО-4 (1400x700x860 мм) каркас крашен</t>
  </si>
  <si>
    <t>Стол для сбора отходов ССО-4 (1400x700x860 мм) вся нерж.</t>
  </si>
  <si>
    <t>Стол для кофемашины СКМ-7-2 (1400x700x860 мм) 3 выдв. ящика, 1 откидн. ящик, 4 шкаф., вся нерж.</t>
  </si>
  <si>
    <t>Стол с тумбой островной СТО-7-1 (1000x700x860 мм) 3 выдвижных ящика, вся нерж.</t>
  </si>
  <si>
    <t>Стол с тумбой островной СТО-7-2 (1200x700x860 мм) 3 выдвижных ящика, вся нерж.</t>
  </si>
  <si>
    <t>Стол с тумбой островной СТО-7-3 (1500x700x860 мм) 3 выдвижных ящика, вся нерж.</t>
  </si>
  <si>
    <t xml:space="preserve">Стол с выдвижными ящиками СТН-7-1 (1200x700x860 мм) 3 выдвижных ящика, вся нерж. </t>
  </si>
  <si>
    <t xml:space="preserve">Стол с выдвижными ящиками СТН-7-2 (1400x700x860 мм) 3 выдвижных ящика, вся нерж. </t>
  </si>
  <si>
    <t>Стол для мойки овощей СМО-6-3 РЧ (1200x600x860 мм) мойка-стол, (мойка-500x500x300 мм), каркас крашен.</t>
  </si>
  <si>
    <t>Стол для мойки овощей СМО-6-3 РН (1200x600x860 мм) мойка-стол, (мойка-500x500x300 мм), вся нерж.</t>
  </si>
  <si>
    <t xml:space="preserve">Стол для мойки овощей СМО-6-4 РЧ (1400x600x860 мм) стол-мойка-стол, (мойка-500x500x300 мм), каркас крашен. </t>
  </si>
  <si>
    <t>Стол для мойки овощей СМО-6-4 РН (1400x600x860 мм) стол-мойка-стол, (мойка-500x500x300 мм), вся нерж.</t>
  </si>
  <si>
    <t xml:space="preserve">Стол для мойки овощей СМО-6-7 РЧ (1800x600x860 мм) мойка-мойка-стол, (мойка-500x500x300 мм), каркас крашен. </t>
  </si>
  <si>
    <t>Стол для мойки овощей СМО-6-7 РН (1800x600x860 мм) мойка-мойка-стол, (мойка-500x500x300 мм), вся нерж.</t>
  </si>
  <si>
    <t>Стол для мойки овощей СМО-7-7 РЧ (1800x700x860 мм) мойка-мойка-стол, (мойка-500x500x300 мм), каркас крашен.</t>
  </si>
  <si>
    <t>Стол для мойки овощей СМО-7-7 РН (1800x700x860 мм) мойка-мойка-стол, (мойка-500x500x300 мм), вся нерж.</t>
  </si>
  <si>
    <t xml:space="preserve">Стол-тумба купе СТК-2Д (1000x760x905 мм) корпус-нерж., двери-ламинат со стеклом, подсветка </t>
  </si>
  <si>
    <t>Стол предмоечный и сбора отходов СПСО-7-5 (1500х704х860 мм), мойка (500х500х300), разборный, вся нерж.</t>
  </si>
  <si>
    <t>Подставка межплитная ПМП-40 (400x850x860 мм) каркас крашен.</t>
  </si>
  <si>
    <t>Подставка межплитная ПМП-40-01 (400x600x860 мм) каркас крашен.</t>
  </si>
  <si>
    <t>Подтоварник кухонный ПК-40 (400x400x420 мм) каркас крашен.</t>
  </si>
  <si>
    <t>Подтоварник кухонный ПК-7-5 (1500x700x420 мм) каркас крашен.</t>
  </si>
  <si>
    <t>Подтоварник кухонный ПК-6-2 (1000x600x300 мм) каркас крашен.</t>
  </si>
  <si>
    <t>Подтоварник кухонный ПК-6-5 (1500x600x300 мм) каркас крашен.</t>
  </si>
  <si>
    <t>Средство моющее для автоматической мойки пароконвектоматов Neodisher Combi Clean (0,7 л)</t>
  </si>
  <si>
    <t>Кассета нейтральная МПК-700К.1102.00.00.091 (кассета для стаканов и чашек) 500х500х90 мм</t>
  </si>
  <si>
    <t>Кассета для тарелок МПК-700К.1102.00.00.090, 500х500х90 мм</t>
  </si>
  <si>
    <t xml:space="preserve">Комплект соединительный КСП6-1/2П для стойки с ПКА-6-1/2П с верхней панелью управления </t>
  </si>
  <si>
    <t>Направляющая  линии "Премьер" 630мм в сборе</t>
  </si>
  <si>
    <t>Направляющая линии "Премьер" 1120 мм в сборе (ЭМК70Т.1022.21.00.000СБ)</t>
  </si>
  <si>
    <t>Направляющая линии "Премьер" 1500 мм в сборе (ЭМК70Т.1022.21.00.000-01СБ)</t>
  </si>
  <si>
    <t>Направляющая линии "Премьер" МП-90Т в сборе (МП90Т.1064.21.00.000СБ)</t>
  </si>
  <si>
    <t>Лоток для хлеба ЛХБ-16 (740х450х70 мм)</t>
  </si>
  <si>
    <t>Прилавок для столовых приборов ПСП-70ПМ  /вся нерж./</t>
  </si>
  <si>
    <t>Прилавок для горячих напитков ПГН-70ПМ (полка с подсветкой, откр., 1120 мм) кашир.</t>
  </si>
  <si>
    <t>Пароконвектоматы инжекционные серии ВМ2</t>
  </si>
  <si>
    <t>Пароконвектоматы бойлерные программируемые с автоматической мойкой серии ПП2</t>
  </si>
  <si>
    <t>новое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</si>
  <si>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</si>
  <si>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</si>
  <si>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</si>
  <si>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>Кипятильник воды КВЭ-15 (15 литров, наливного типа, 30-110 С)</t>
  </si>
  <si>
    <t>Кипятильник воды КВЭ-30 (30 литров, наливного типа, 30-110 С)</t>
  </si>
  <si>
    <t xml:space="preserve">Фильтр система Brita 1001943 PURITY C 150 </t>
  </si>
  <si>
    <t>Противень 530х470х30 черн. (ЭП4-4-01.00.003-08) для плит ЭП, шкафов ШЖЭ</t>
  </si>
  <si>
    <t>Противень алюминиевый 435х320 мм, гладкий, для конвекционных печей ПКЭ</t>
  </si>
  <si>
    <t>Аппараты шоковой заморозки</t>
  </si>
  <si>
    <t>Внимание:</t>
  </si>
  <si>
    <t>Передвижные прилавки установлены на колеса, имеется блокировка колес, в комплекте полка с подсветкой, складывающиеся направляющие с двух сторон.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</si>
  <si>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</si>
  <si>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</si>
  <si>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</si>
  <si>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Ванна 2-х секц. ВМП-7-2-6 РН (600х500х300)</t>
  </si>
  <si>
    <t xml:space="preserve">Ванна 3-х секц. ВМП-7-3-6 РН (600х500х300) </t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</si>
  <si>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</si>
  <si>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</si>
  <si>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</si>
  <si>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</si>
  <si>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Тележки передвижные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</si>
  <si>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</si>
  <si>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</si>
  <si>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</si>
  <si>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>Стол-тумбы купе, пристенные с бортом (700 серия)</t>
  </si>
  <si>
    <t>Спица СГТ-20</t>
  </si>
  <si>
    <t>Шпилька станционарная ШС-20-1/1</t>
  </si>
  <si>
    <t>Столы,  вспомогательное оборудование</t>
  </si>
  <si>
    <t>Комплект пароварочный (мантоварка) КП-60 для КПЭМ-60 /вся нерж./</t>
  </si>
  <si>
    <t>Комплект пароварочный (мантоварка) КП-100 для КПЭМ-100 /вся нерж./</t>
  </si>
  <si>
    <t>Комплект пароварочный (мантоварка) КП-160 для КПЭМ-160 /вся нерж./</t>
  </si>
  <si>
    <t>Шкаф холодильный ШХс-0,5 краш. (700х690х2050) t 0...+5°С, верх.агрегат, авт.оттайка, мех.замок, ванна выпаривания конденсата</t>
  </si>
  <si>
    <t>Шкаф холодильный ШХс-0,5-01 нерж. (700х690х2050) t 0...+5°С, верхний агрегат, авт.оттайка, мех. замок, доводчик, ванна выпаривания конденсата</t>
  </si>
  <si>
    <t>Шкаф холодильный ШХ-0,5 краш. (700х690х2050) t -5...+5°С, верх.агрегат, ТЭН оттайки, мех.замок, ванна выпаривания конденсата</t>
  </si>
  <si>
    <t>Шкаф холодильный ШХ-0,5-01 нерж. (700х690х2050) t -5...+5°С, верх.агрегат, ТЭН оттайки, мех.замок, доводчик, ванна выпаривания конденсата</t>
  </si>
  <si>
    <t>Шкаф холодильный ШХн-0,5 краш. (700х690х2050) t -18°С, верх.агрегат, ТЭН оттайки, мех.замок, ванна выпаривания конденсата</t>
  </si>
  <si>
    <t>Шкаф холодильный ШХн-0,5-01 нерж. (700х690х2050) t -18°С, верх.агрегат, ТЭН оттайки, мех.замок, доводчик, ванна выпаривания конденсата</t>
  </si>
  <si>
    <t>5.</t>
  </si>
  <si>
    <t>6.</t>
  </si>
  <si>
    <t>Кипятильник электрический непрерывного действия КЭН-100 (прямоугольный)</t>
  </si>
  <si>
    <t>Кипятильник электрический непрерывного действия КЭН-50 (прямоугольный)</t>
  </si>
  <si>
    <t>Кипятильники проточные</t>
  </si>
  <si>
    <t>Кипятильники наливные</t>
  </si>
  <si>
    <t>Шкафы жарочные газовые (900 серия)</t>
  </si>
  <si>
    <t>Стеллажи кухонные (серия 600) вся нерж.</t>
  </si>
  <si>
    <t>Ванны моечные цельнотянутые (вварные), разборные, каркас крашеный (600 серия), глубина мойки-300 мм</t>
  </si>
  <si>
    <t>Стеллаж CК-1-4 (400x800x1730мм)</t>
  </si>
  <si>
    <t>Стеллаж CК-2-4 (400x1000x1730мм)</t>
  </si>
  <si>
    <t>Стеллаж CК-3-4 (400x1200x1730мм)</t>
  </si>
  <si>
    <t>Стеллаж CК-4-4 (400x1400x1730мм)</t>
  </si>
  <si>
    <t>Стеллаж CК-5-4 (400x1500x1730мм)</t>
  </si>
  <si>
    <t>Стеллаж CК-6-4 (400x1600x1730мм)</t>
  </si>
  <si>
    <t>Стеллаж CК-7-4 (400x1800x1730мм)</t>
  </si>
  <si>
    <t>Стеллаж CК-1-5 (500x800x1730мм)</t>
  </si>
  <si>
    <t>Стеллаж CК-2-5 (500x1000x1730мм)</t>
  </si>
  <si>
    <t>Стеллаж CК-3-5 (500x1200x1730мм)</t>
  </si>
  <si>
    <t>Стеллаж CК-4-5 (500x1400x1730мм)</t>
  </si>
  <si>
    <t>Стеллаж CК-5-5 (500x1500x1730мм)</t>
  </si>
  <si>
    <t>Стеллаж CК-6-5 (500x1600x1730мм)</t>
  </si>
  <si>
    <t>Стеллаж CК-7-5 (500x1800x1730мм)</t>
  </si>
  <si>
    <t>Стеллаж CК-1-6 (600x800x1730мм)</t>
  </si>
  <si>
    <t>Стеллаж CК-2-6 (600x1000x1730мм)</t>
  </si>
  <si>
    <t>Стеллаж CК-3-6 (600x1200x1730мм)</t>
  </si>
  <si>
    <t>Стеллаж CК-4-6 (600x1400x1730мм)</t>
  </si>
  <si>
    <t>Стеллаж CК-5-6 (600x1500x1730мм)</t>
  </si>
  <si>
    <t>Стеллаж CК-6-6 (600x1600x1730мм)</t>
  </si>
  <si>
    <t>Стеллаж CК-7-6 (600x1800x1730мм)</t>
  </si>
  <si>
    <t>Ванна 1-о секц. ВМП-7-1 котломойка (мойка 604x600x500мм) каркас крашен.</t>
  </si>
  <si>
    <t>Ванна 1-о секц. ВМП-9-1 котломойка (мойка 800x800x500мм) каркас крашен.</t>
  </si>
  <si>
    <t>Ванна 1-о секц. ВМП-7-1 котломойка (мойка 604x600x500мм) вся нерж.</t>
  </si>
  <si>
    <t>Ванна 1-о секц. ВМП-9-1 котломойка (мойка 800x800x500мм) вся нерж.</t>
  </si>
  <si>
    <t>Шкаф для одежды ШРО-6-0 нерж. (600х560х1800 мм)</t>
  </si>
  <si>
    <t>Тележка для сбора посуды ТС-100 (1000х500мм) 1 полка, 2 г/емк. , вся нерж.</t>
  </si>
  <si>
    <t>Тележка для сушки тарелок  ТСТ-100-4 (1000мм)  140 тарелок, вся нерж.</t>
  </si>
  <si>
    <t>Шкаф холодильный ШХс-0,5-02 краш. (700х690х2050) t 0...+5°С, нижн.агрегат, авт.оттайка, мех.замок, ванна выпаривания конденсата</t>
  </si>
  <si>
    <t>Шкаф холодильный ШХ-0,5-02 краш. (700х690х2050) t -5...+5°С, нижн.агрегат, ТЭН оттайки, мех.замок, ванна выпаривания конденсата</t>
  </si>
  <si>
    <t>Шкаф холодильный ШХн-0,5-02 краш. (700х690х2050) t -18°С, нижн.агрегат, ТЭН оттайки, мех.замок, ванна выпаривания конденсата</t>
  </si>
  <si>
    <t>Кронштейн настенный КН-2 (530 мм) комплект (2 шт.) вся нерж.</t>
  </si>
  <si>
    <t>Кронштейн настенный КН-3 (890 мм) комплект (2 шт.) вся нерж.</t>
  </si>
  <si>
    <t>Полка для сушки тарелок ПСТ-2 (1000x300 мм) настенная, 2 кассеты, 70 тарелок,с лотком для сбора воды</t>
  </si>
  <si>
    <t>Полка для сушки тарелок ПСТ-3 (1000x300 мм) настенная, 3 кассеты, 110 тарелок, с лотком для сбора воды</t>
  </si>
  <si>
    <t>Полка настенная открытая ПНО-1 (800х400х700 мм), нерж.</t>
  </si>
  <si>
    <t>Полка настенная открытая ПНО-2 (1000х400х700 мм), нерж.</t>
  </si>
  <si>
    <t>Полка настенная открытая ПНО-3 (1200х400х700 мм), нерж.</t>
  </si>
  <si>
    <t>Полка-купе настенная ПНК-1 (800x400x700 мм)</t>
  </si>
  <si>
    <t>Полка-купе настенная ПНК-2 (1000x400x700 мм)</t>
  </si>
  <si>
    <t>Полка-купе настенная ПНК-3 (1200x400x700 мм)</t>
  </si>
  <si>
    <t xml:space="preserve">Полка ПНР-2Д (1000 мм) корпус-нерж., 2 распашные двери из МДФ со стеклом, подсветка </t>
  </si>
  <si>
    <t>Полка ПНР-3Д (1200 мм) корпус-нерж., 2 распашные двери из МДФ со стеклом, подсветка</t>
  </si>
  <si>
    <t xml:space="preserve">Шкаф распашной для хлеба ШРХ-6-1 РН нерж. (820х560х1800 мм, вместимость 7 лотков для хлеба 456х740х71 мм) </t>
  </si>
  <si>
    <t>Сетка защитная МПК-65-65 для мойки легких предметов</t>
  </si>
  <si>
    <t>Стол раздаточный СПМР-6-5 (1050x605 мм) для чистой посуды</t>
  </si>
  <si>
    <t>Стол раздаточный СПМР-6-1 (600x605 мм) для чистой посуды</t>
  </si>
  <si>
    <t>Шкафы холодильные среднетемпературные  (t 0...+5°С) верхний агрегат, динамическое охлаждение</t>
  </si>
  <si>
    <t>Шкафы холодильные универсальные  (t -5+5°С) верхний агрегат, динамическое охлаждение</t>
  </si>
  <si>
    <t>Шкафы холодильные низкотемпературные (t -18°С) верхний агрегат, динамическое охлаждение</t>
  </si>
  <si>
    <t>Шкафы холодильные среднетемпературные  (t 0...+5°С) нижний агрегат, динамическое охлаждение</t>
  </si>
  <si>
    <t>Шкаф холодильный ШХс-1,0 краш. (1485х690х2050) t 0...+5°С, верх.агрегат, авт.оттайка, мех.замок, ванна выпаривания конденсата</t>
  </si>
  <si>
    <t>Шкаф холодильный ШХ-1,0 краш. (1485х690х2050) t -5...+5°С, верх.агрегат, ТЭН оттайки, мех.замок, ванна выпаривания конденсата</t>
  </si>
  <si>
    <t>Шкаф холодильный ШХн-1,0 краш. (1485х690х2050) t -18°С, верх.агрегат, ТЭН оттайки, мех.замок, ванна выпаривания конденсата</t>
  </si>
  <si>
    <t>Шкафы холодильные универсальные  (t -5+5°С) нижний агрегат, динамическое охлаждение</t>
  </si>
  <si>
    <t>Шкафы холодильные низкотемпературные (t -18°С) нижний агрегат, динамическое охлаждение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</si>
  <si>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</si>
  <si>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</si>
  <si>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</si>
  <si>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</si>
  <si>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</si>
  <si>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</si>
  <si>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</si>
  <si>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</si>
  <si>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>Рамка в сборе МПК-700К (к кассете для стаканов и чашек)</t>
  </si>
  <si>
    <t>Тележка для пароконвектомата ТП 20-1/1</t>
  </si>
  <si>
    <t>Шкафы нейтральные (разборные)</t>
  </si>
  <si>
    <t>Аксессуары для посудомоечных машин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</si>
  <si>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</si>
  <si>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</si>
  <si>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</si>
  <si>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</si>
  <si>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</si>
  <si>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</si>
  <si>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</si>
  <si>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</si>
  <si>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</si>
  <si>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</si>
  <si>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</si>
  <si>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</si>
  <si>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</si>
  <si>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</si>
  <si>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</si>
  <si>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</si>
  <si>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</si>
  <si>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</si>
  <si>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</si>
  <si>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</si>
  <si>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</si>
  <si>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</si>
  <si>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</si>
  <si>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</si>
  <si>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</si>
  <si>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</si>
  <si>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</si>
  <si>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</si>
  <si>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</si>
  <si>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</si>
  <si>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</si>
  <si>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</si>
  <si>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</si>
  <si>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</si>
  <si>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2.</t>
  </si>
  <si>
    <t>3.</t>
  </si>
  <si>
    <t>4.</t>
  </si>
  <si>
    <t>Столы производственные имеют разборную конструкцию каркаса.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</si>
  <si>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</si>
  <si>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</si>
  <si>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</si>
  <si>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</si>
  <si>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</si>
  <si>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</si>
  <si>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</si>
  <si>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</si>
  <si>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</si>
  <si>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</si>
  <si>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</si>
  <si>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</si>
  <si>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</si>
  <si>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</si>
  <si>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</si>
  <si>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</si>
  <si>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</si>
  <si>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</si>
  <si>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</si>
  <si>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</si>
  <si>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</si>
  <si>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</si>
  <si>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</si>
  <si>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</si>
  <si>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</si>
  <si>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</si>
  <si>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</si>
  <si>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</si>
  <si>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</si>
  <si>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</si>
  <si>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</si>
  <si>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</si>
  <si>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</si>
  <si>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</si>
  <si>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Усиленный стальной каркас и его стяжки изготовлены из квадратной трубы.</t>
  </si>
  <si>
    <t>Стеллажи кухонные (серия 400) вся нерж.</t>
  </si>
  <si>
    <t>Стеллажи кухонные (серия 500) вся нерж.</t>
  </si>
  <si>
    <t xml:space="preserve"> Ванна моечная (котломойка) сварная, каркас крашен.  </t>
  </si>
  <si>
    <t>Полки настенные (вся нерж.)</t>
  </si>
  <si>
    <t>Ванны комплектуются сливными сифонами, имеют штатное место на столешнице под установку смесителей.</t>
  </si>
  <si>
    <t>Мармит 2-х блюд ЭМК-70КМ паровой (две подогреваемые полки, подсветка, с гастроемкостями, 1120 мм)</t>
  </si>
  <si>
    <t>Мармит 2-х блюд ЭМК-70КМ-01 паровой (две подогреваемые полки, подсветка, с гастроемкостями, 1500 мм)</t>
  </si>
  <si>
    <t>Противень алюминиевый 460х330 мм КПП-4Э.9820.00.00.003, гладкий, для конвекционных печей КПП</t>
  </si>
  <si>
    <t>Шкаф расстоечный ШРТ-12Э (6 уровней 600х800 / каждый уровень 2х600х400 мм / под конвекц.печи КЭП-6, КЭП-10, камера-эмаль. без противней) корпус эмалир.</t>
  </si>
  <si>
    <t>Шкаф расстоечный ШРТ-8 (8 уровней 400х600 мм, под конвекц.печи КЭП-4, камера-нерж, без противней)</t>
  </si>
  <si>
    <t>Шкаф расстоечный ШРТ-8-01Э (8 уровней 460х330/435х320 мм, под конвекц.печи КПП и ПКЭ, камера-эмаль, без противней) корпус эмалир.</t>
  </si>
  <si>
    <t>Шкаф расстоечный ШРТ-8Э (8 уровней 400х600 мм, под конвекц.печи КЭП-4, камера-эмаль, без противней) корпус эмалир.</t>
  </si>
  <si>
    <t>Шкаф холодильный ШХс-0,7-02 краш. (740х850х2050) t 0...+5°С, нижн.агрегат, авт.оттайка, мех.замок, ванна выпаривания конденсата</t>
  </si>
  <si>
    <t>Шкаф холодильный ШХс-0,7-03 нерж. (740х850х2050) t 0...+5°С, нижн.агрегат, авт.оттайка, мех.замок, ванна выпаривания конденсата</t>
  </si>
  <si>
    <t>Шкаф холодильный ШХ-0,7-02 краш. (740х850х2050) t -5...+5°С, нижн.агрегат, ТЭН оттайки, мех.замок, ванна выпаривания конденсата</t>
  </si>
  <si>
    <t>Шкаф холодильный ШХн-0,7-02 краш. (740х850х2050) t -18°С, нижн.агрегат, ТЭН оттайки, мех.замок, ванна выпаривания конденсата</t>
  </si>
  <si>
    <t>Шкаф холодильный ШХс-0,7 краш. (740х850х2050) t 0...+5°С, верх.агрегат, авт.оттайка, мех.замок, ванна выпаривания конденсата</t>
  </si>
  <si>
    <t>Шкаф холодильный ШХс-0,7-01 нерж. (740х850х2050) t 0...+5°С, верхний агрегат, авт.оттайка, мех. замок, доводчик, ванна выпаривания конденсата</t>
  </si>
  <si>
    <t>Шкаф холодильный ШХ-0,7 краш. (740х850х2050) t -5...+5°С, верх.агрегат, ТЭН оттайки, мех.замок, ванна выпаривания конденсата</t>
  </si>
  <si>
    <t>Шкаф холодильный ШХ-0,7-01 нерж. (740х850х2050) t -5...+5°С, верх.агрегат, ТЭН оттайки, мех.замок, доводчик, ванна выпаривания конденсата</t>
  </si>
  <si>
    <t>Шкаф холодильный ШХн-0,7 краш. (740х850х2050) t -18°С, верх.агрегат, ТЭН оттайки, мех.замок, ванна выпаривания конденсата</t>
  </si>
  <si>
    <t>Шкаф холодильный ШХн-0,7-01 нерж. (740х850х2050) t -18°С, верх.агрегат, ТЭН оттайки, мех.замок, доводчик, ванна выпаривания конденсата</t>
  </si>
  <si>
    <t>Шкаф холодильный ШХс-1,4 краш. (1485х850х2050) t 0...+5°С, верх.агрегат, авт.оттайка, мех.замок, ванна выпаривания конденсата</t>
  </si>
  <si>
    <t>Шкаф холодильный ШХс-1,4-01 нерж. (1485х850х2050) t 0...+5°С, верхний агрегат, авт.оттайка, мех. замок, доводчик, ванна выпаривания конденсата</t>
  </si>
  <si>
    <t>Шкаф холодильный ШХ-1,4 краш. (1485х850х2050) t -5...+5°С, верх.агрегат, ТЭН оттайки, мех.замок, ванна выпаривания конденсата</t>
  </si>
  <si>
    <t>Шкаф холодильный ШХ-1,4-01 нерж. (1485х850х2050) t -5...+5°С, верх.агрегат, ТЭН оттайки, мех.замок, доводчик, ванна выпаривания конденсата</t>
  </si>
  <si>
    <t>Шкаф холодильный ШХн-1,4 краш. (1485х850х2050) t -18°С, верх.агрегат, ТЭН оттайки, мех.замок, ванна выпаривания конденсата</t>
  </si>
  <si>
    <t>Шкаф холодильный ШХн-1,4-01 нерж. (1485х850х2050) t -18°С, верх.агрегат, ТЭН оттайки, мех.замок, доводчик, ванна выпаривания конденсата</t>
  </si>
  <si>
    <t>Шкаф холодильный ШХс-1,4-02 краш. (1485х850х2050) t 0...+5°С, нижн.агрегат, авт.оттайка, мех.замок, ванна выпаривания конденсата</t>
  </si>
  <si>
    <t>Шкаф холодильный ШХ-1,4-02 краш. (1485х850х2050) t -5...+5°С, нижн.агрегат, ТЭН оттайки, мех.замок, ванна выпаривания конденсата</t>
  </si>
  <si>
    <t>Шкаф холодильный ШХн-1,4-02 краш. (1485х850х2050) t -18°С, нижн.агрегат, ТЭН оттайки, мех.замок, ванна выпаривания конденсата</t>
  </si>
  <si>
    <t>Подставка ПТП-20 для пароконвектомата ПКА-20-1/1ПП2 (для компенсации неровностей пола)</t>
  </si>
  <si>
    <t>Модуль нижний МН-02 (700 серия) одиночный модуль 400x700х540 мм, вся нерж.</t>
  </si>
  <si>
    <t>Модуль нижний МН-03 (700 серия) сдвоенный модуль 800x700х540 мм, вся нерж.</t>
  </si>
  <si>
    <t>Фритюрница электрическая ЭФК-20-1/3Н настольная, г/ёмк GN1/3 - 1 шт.</t>
  </si>
  <si>
    <t>Фритюрница электрическая ЭФК-30-1/2Н настольная, г/ёмк GN1/2 - 1 шт.</t>
  </si>
  <si>
    <t>Аппарат контактной обработки АКО-30Н нерж. (440х310х245 мм) гриль контактный</t>
  </si>
  <si>
    <t xml:space="preserve">Зонт приточно-вытяжной ЗПВ-900-1,5-П (920x900x450 мм) (устанавливается над 900 серией) </t>
  </si>
  <si>
    <t>Аксессуары для линий раздачи</t>
  </si>
  <si>
    <t>Противень алюминиевый 600х400 мм КЭП-4П.8926.00.00.003, гладкий, для конвекционных печей КЭП</t>
  </si>
  <si>
    <t xml:space="preserve">Противень 530х470х30 нерж. (ЭП4-4-01.00.003-06) для плит ЭП, шкафов ШЖЭ  </t>
  </si>
  <si>
    <t>Противень 530х470х30 эмалир. (ЭП4-4-01.00.003-09-Э) для плит ЭП, шкафов ШЖЭ</t>
  </si>
  <si>
    <t>Решетка для кур-гриль РКГ-6 для ПКА, 550х326х147, 6 кур, нерж. сталь</t>
  </si>
  <si>
    <t>Решетка для кур-гриль РКГ-9 для ПКА, 550х326х147, 9 кур, нерж. сталь</t>
  </si>
  <si>
    <t>Гастроемкость GN 1/1-40 (без крышки и ручек) (530x325x40 мм, вся нерж)</t>
  </si>
  <si>
    <t>Гастроемкость GN 1/1-65 (без крышки и ручек) (530x325x65 мм, вся нерж)</t>
  </si>
  <si>
    <t>Гастроемкость GN 1/1-20 (без крышки и ручек) (530x325x20 мм, вся нерж)</t>
  </si>
  <si>
    <t>Гастроемкость GN 1/3-20 на ПКА 6-1/3 (325x176 мм)</t>
  </si>
  <si>
    <t>Гастроемкость стандартная GN 2/1-40 для плит ЭП и шкафов ШЖЭ с конвекцией (646x530 мм)</t>
  </si>
  <si>
    <t>Средство моющее для МПК Neodisher Alka 220 (12 кг)</t>
  </si>
  <si>
    <t>Аксессуары для пищеварочных котлов</t>
  </si>
  <si>
    <t>Взбивальная решетка (250 л) КРЕМ-250.ОМР.19605.00.00.025</t>
  </si>
  <si>
    <t>Взбивальная решетка (350 л) КРЕМ-350.ОМР.19570.00.00.025</t>
  </si>
  <si>
    <t>Взбивальная решетка (60 л) КРЕМ-60-ОМР.19592.00.00.025</t>
  </si>
  <si>
    <t>Комплект скребков силиконовых (160 л) КРЕМ.19635.20.00.000СБ</t>
  </si>
  <si>
    <t>Комплект скребков силиконовых (250 л) КРЕМ-250.ОМР.19605.20.00.000СБ</t>
  </si>
  <si>
    <t>Комплект скребков силиконовых (350 л) КРЕМ-350.ОМР.19570.20.00.000СБ</t>
  </si>
  <si>
    <t>Комплект скребков силиконовых (60 л) КРЕМ-60-ОМР.19592.20.00.000СБ</t>
  </si>
  <si>
    <t>Подставка выставочная (60 л)</t>
  </si>
  <si>
    <t>Полукрышка (60 л) КРЕМ-60-ОМР.19592.08.01.000СБ</t>
  </si>
  <si>
    <t>Крышка гастроемкости GN 1/3</t>
  </si>
  <si>
    <t>Крышка гастроемкости GN 1/2</t>
  </si>
  <si>
    <t>Крышка гастроемкости GN 1/4</t>
  </si>
  <si>
    <t>Щипцы кулинарные, нерж. сталь</t>
  </si>
  <si>
    <t>Гастроемкость GN 1/3-40 на ПКА 6-1/3 (325x176 мм)</t>
  </si>
  <si>
    <t>Средство моющее МПК Биоль ПМ-автомат арт. 057 (5 л)</t>
  </si>
  <si>
    <t>Зонты вытяжные для пароконвектоматов</t>
  </si>
  <si>
    <t xml:space="preserve">  Плиты индукционные (900 серия)</t>
  </si>
  <si>
    <t xml:space="preserve">  Плиты электрические (700 серия)</t>
  </si>
  <si>
    <t>Зонт вентиляционный ЗВЭ-900-4-О (2250x900x500 мм) (устанавливается над 900 серией)</t>
  </si>
  <si>
    <t>Стакан для столовых приборов МПК-700К.1102.00.11.000СБ</t>
  </si>
  <si>
    <t>Стол предмоечный СПМП-6-1 (560x671 мм) душ-стойка, мойка цельнотянутая 400х400х250</t>
  </si>
  <si>
    <t>Стол предмоечный СПМП-6-5 (1500x671 мм) душ-стойка, сбор отходов, мойка цельнотянутая 400х400х250</t>
  </si>
  <si>
    <t>Стол раздаточный СПМР-6-2 (700х600 мм) для чистой посуды, для туннельных машин МПТ</t>
  </si>
  <si>
    <t>Подставка ПФПМ-6-1 (600х600 мм) для фронтальной посудомоечной машины</t>
  </si>
  <si>
    <t>Стол предмоечный СПМФ-7-1 (1160х690 мм) душ-стойка, мойка цельнотянутая 400х400х250, для фронтальных машин МПК-500</t>
  </si>
  <si>
    <t>Стол предмоечный СПМП-7-4 (1300х700 мм) душ-стойка, мойка цельнотянутая 400х400х250, для туннельных машин МПТ</t>
  </si>
  <si>
    <t>Стол предмоечный СПМП-6-3 (1200x671 мм) душ-стойка, направляющие на 4 кассеты, мойка цельнотянутая 400х400х250</t>
  </si>
  <si>
    <t>Стол предмоечный СПМП-6-7 (1700x671 мм) душ-стойка, сбор отходов, направл. на 4 кассеты, мойка цельнотян. 400х400х250</t>
  </si>
  <si>
    <t>Газовая плита 2-х горелочная ПГК-27Н, настольная 700 серия, 400х700х470 мм, нерж.</t>
  </si>
  <si>
    <t>Газовая плита 4-х горелочная ПГК-47Н, настольная 700 серия, 800x700x470 мм, нерж.</t>
  </si>
  <si>
    <t>Газовая плита 4-х горелочная ПГК-49ЖШ, газовая духовка, 900 серия, 800x900x970 мм, нерж.</t>
  </si>
  <si>
    <t>Газовая плита 4-х горелочная ПГК-49П, на краш. подставке, без духовки ,900 серия, 800x900x970 мм</t>
  </si>
  <si>
    <t>Газовая плита 6-ти горелочная ПГК-69ЖШ, газовая духовка, 900 серия, 1200x900х970 мм, нерж.</t>
  </si>
  <si>
    <t>Газовая плита 6-ти горелочная ПГК-69П, на краш. подставке, без духовки, 900 серия, 1200x900х970 мм</t>
  </si>
  <si>
    <t>Полка настенная ПН-1-3 (800x300 мм)</t>
  </si>
  <si>
    <t>Полка настенная ПН-2-3 (1000x300 мм)</t>
  </si>
  <si>
    <t>Полка настенная ПН-3-3 (1200x300 мм)</t>
  </si>
  <si>
    <t>Полка настенная ПН-4-3 (1400x300 мм)</t>
  </si>
  <si>
    <t>Полка настенная ПН-5-3 (1500x300 мм)</t>
  </si>
  <si>
    <t>Полка настенная ПН-6-3 (1600x300 мм)</t>
  </si>
  <si>
    <t>Полка настенная ПН-7-3 (1800x300 мм)</t>
  </si>
  <si>
    <t>Противень алюминиевый GN 2/1-15 для РПШ-16-21М.802453.00.00.003</t>
  </si>
  <si>
    <t>Шкаф жарочный ШЖЭ-3-01, нерж. духовка, подставка, 840x900x1500 мм, лицев. нерж.</t>
  </si>
  <si>
    <t>Шкаф жарочный ШЖЭ-3, стандартная духовка, 840x900x1500 мм, лицев. нерж.</t>
  </si>
  <si>
    <t>Шкаф жарочный ШЖЭ-1, стандартная духовка, подставка, 840x900x1080 мм, лицев. нерж.</t>
  </si>
  <si>
    <t>Шкаф жарочный ШЖЭ-2-01, нерж. духовка, подставка, 840х900x1510 мм, лицев. нерж.</t>
  </si>
  <si>
    <t>Шкаф жарочный ШЖЭ-2, стандартная духовка, подставка, 840х900x1510 мм, лицев. нерж.</t>
  </si>
  <si>
    <t>Шкаф жарочный ШЖЭ-1-К-2/1, нерж. духовка GN 2/1, конвекция, пароувлажнение, подставка, 840x930x1080 мм, вся нерж.</t>
  </si>
  <si>
    <t>Шкаф жарочный ШЖЭ-2-К-2/1, нерж. духовка GN 2/1, конвекция, пароувлажнение, подставка, 840x930x1510 мм, вся нерж.</t>
  </si>
  <si>
    <t>Шкаф жарочный ШЖЭ-3-К-2/1, нерж. духовка GN 2/1, конвекция, пароувлажнение, 840x930x1500 мм, вся нерж.</t>
  </si>
  <si>
    <t>Шкаф жарочный газовый ШЖГ-1, эмалированная духовка, краш. подставка, 840х935х1065 мм, лицев. нерж.</t>
  </si>
  <si>
    <t>Шкаф жарочный газовый ШЖГ-2, эмалированная духовка, краш. подставка, 840х935х1500 мм, лицев. нерж.</t>
  </si>
  <si>
    <t>Шкаф жарочный газовый ШЖГ-3, эмалированная духовка, 840х935х1500 мм, лицев. нерж.</t>
  </si>
  <si>
    <t>Шкаф жарочный ШЖЭ-1-Э, эмалированная духовка, подставка, 840x900x1080 мм, лицев. нерж.</t>
  </si>
  <si>
    <t>Шкаф жарочный ШЖЭ-2-Э, эмалированная духовка, подставка, 840х900x1510 мм, лицев. нерж.</t>
  </si>
  <si>
    <t>Шкаф жарочный ШЖЭ-3-Э, эмалированная духовка, 840x900x1500 мм, лицев. нерж.</t>
  </si>
  <si>
    <t>Шкаф холодильный ШХс-1,4-03 нерж. (1485х850х2050) t 0...+5°С, нижн.агрегат, авт.оттайка, мех.замок, ванна выпаривания конденсата</t>
  </si>
  <si>
    <t>Книга рецептов для ротационных пекарских шкафов РПШ</t>
  </si>
  <si>
    <t>Книга рецептов для ПКА серии ВМ2</t>
  </si>
  <si>
    <t>Книга рецептов для ПКА серии ПМ2</t>
  </si>
  <si>
    <t>Книга рецептов для мини-пароконвектоматов</t>
  </si>
  <si>
    <t>Книга рецептов для ПКА серии ПП2</t>
  </si>
  <si>
    <t>Пароконвектомат ПКА 10-1/1ПМФ (морской, парогенератор, память на 110 программ приготовления, 10хGN-1/1, вся нерж, без г/емкостей, 3х-канальный щуп, регулировка влажности, 5 скоростей вращения вентилятора, фиксация двери, крепление к полу)</t>
  </si>
  <si>
    <t>Шкаф расстоечный тепловой ШРТ 10-1/1М (10 уровней GN-1/1, стекл. дверь, вся нерж, 840x768x1044)</t>
  </si>
  <si>
    <t>Подставка под пароконвектомат ПК-6-13 (6 уровней GN-1/1, вся нерж) для мини-пароконвектоматов ПКА-6-1/3П</t>
  </si>
  <si>
    <t>Подставка под пароконвектомат ПК-6М (6 уровней GN-1/1, вся нерж.)</t>
  </si>
  <si>
    <t>Подставка под пароконвектомат ПК-10М (10 уровней GN-1/1, вся нерж.)</t>
  </si>
  <si>
    <t>Подставка под пароконвектомат ПК-6МС (6 уровней GN-1/1, вся нерж.) сварная</t>
  </si>
  <si>
    <t>Подставка под пароконвектомат ПК-10МС (10 уровней GN-1/1, вся нерж.) сварная</t>
  </si>
  <si>
    <t>Шкаф расстоечный ШРТ-4-02  (4 уровня GN-1/2, под конвекц.печи КПП-1/2, камера-нерж, без противней)</t>
  </si>
  <si>
    <t>Шкаф расстоечный ШРТ-8-02Э (8 уровней GN-1/2, под конвекц.печи КПП-1/2, камера-эмаль, без противней) корпус эмалир.</t>
  </si>
  <si>
    <t>Шкаф расстоечный ШРТ-8-02 (8 уровней GN-1/2, под конвекц.печи КПП-1/2, камера-нерж, без противней)</t>
  </si>
  <si>
    <t>Салат-бар ПВВ(Н)-140СМ-01 (8хGN-1/1, 1500 мм, вся нерж)</t>
  </si>
  <si>
    <t>Салат-бар ПВВ(Н)-140СМ-02 (12хGN-1/1, 2120 мм, вся нерж)</t>
  </si>
  <si>
    <t>Мармит 1-х блюд ПМЭС-70Т (2 конфорки, 3 полки, подсветка, 1120 мм)</t>
  </si>
  <si>
    <t>Мармит 1-х блюд ПМЭС-70Т-01 (3 конфорки, 3 полки,  подсветка, 1500 мм)</t>
  </si>
  <si>
    <t>Шкаф-купе нейтр. ШКН-6-3РН нерж. (1200х560х1800 мм)</t>
  </si>
  <si>
    <t>Шкаф-купе нейтр. ШКН-6-5РН нерж. (1500х560х1800 мм)</t>
  </si>
  <si>
    <t>Тележка грузовая ТГ-6-1 (1000х600 мм), вся нерж.</t>
  </si>
  <si>
    <t>Тележка грузовая ТГ-7-2 (1200х700 мм), вся нерж.</t>
  </si>
  <si>
    <t>Тележка грузовая ТГ-8-3 (1500х800 мм), вся нерж.</t>
  </si>
  <si>
    <t xml:space="preserve">  Плиты электрические (900 серия)</t>
  </si>
  <si>
    <t>Ротационные пекарские шкафы</t>
  </si>
  <si>
    <t>Корзина для стаканов 400х400х150 мм с углами для МПК-400Ф</t>
  </si>
  <si>
    <t>Вставка для 12 блюдец для МПК-400Ф</t>
  </si>
  <si>
    <t>Держатель бокалов к корзине для стаканов для МПК-400Ф</t>
  </si>
  <si>
    <t>Средство ополаскивающее МПК Биолайт ОП-95ПМ арт. 095 (5 л)</t>
  </si>
  <si>
    <t>Шкафы расстоечные и подставки под конвекционные печи</t>
  </si>
  <si>
    <t>Прилавок для столовых приборов ПСПХ-70Т с хлебницей (630 мм) кашир.</t>
  </si>
  <si>
    <t xml:space="preserve">Прилавок холодильный ПВВ(Н)-70Т-НШ охлаждаемая ванна (открытый,1120 мм) кашир. </t>
  </si>
  <si>
    <t>Мармит 1-х блюд ПМЭС-70Т (2 конфорки, 3 полки, подсветка, 1120 мм) кашир.</t>
  </si>
  <si>
    <t>Мармит 2-х блюд ЭМК-70Т паровой (3 полки, подсветка, с гастроемкостями,1120 мм) кашир.</t>
  </si>
  <si>
    <t>Прилавок для горячих напитков ПГН-70Т (нейтральный стол, 3 полки, 1120 мм) кашир.</t>
  </si>
  <si>
    <t>Кассовая кабина КК-70Т (1120 мм) универсальная кашир.</t>
  </si>
  <si>
    <t>Прилавок ПТЭ-70Т-80 для подогрева тарелок (80 тарелок, 2х240 мм, 630 мм) кашир.</t>
  </si>
  <si>
    <t>Модуль нейтральный МН-70Т вся нерж. (630 мм) кашир.</t>
  </si>
  <si>
    <t>Прилавок для горячих напитков ПГН-70Т-01 (нейтральный стол, 3 полки, 1500 мм) кашир.</t>
  </si>
  <si>
    <t>Прилавок-витрина тепловой ПВТ-70Т (закрытая витрина, 1120 мм) кашир.</t>
  </si>
  <si>
    <t>Мармит 1-х блюд ПМЭС-70Т-01 (3 конфорки, 3 полки,  подсветка, 1500 мм) кашир.</t>
  </si>
  <si>
    <t>Мармит 2-х блюд ЭМК-70Т-01 паровой (3 полки,  подсветка,с гастроемкостями, 1500 мм) кашир.</t>
  </si>
  <si>
    <t>Прилавок холодильный ПВВ(Н)-70Т-01-НШ (открытый, 3 полки, подсветка,охлажд. ванна h-85 мм,1500 мм) кашир.</t>
  </si>
  <si>
    <t>Прилавок-витрина холодильный ПВВ(Н)-70Т-С-НШ с гастроёмкостями (саладэт закрыт.,1120 мм) кашир.</t>
  </si>
  <si>
    <t>Прилавок-витрина холодильный ПВВ(Н)-70Т-С-01-НШ с гастроёмкостями (саладэт закрыт.,1500 мм) кашир.</t>
  </si>
  <si>
    <t>Модуль поворотный МП-90Т (внешн. 90 градус) кашир.</t>
  </si>
  <si>
    <t>Модуль поворотный МП-90Т-01 (внутрен. 90 градус) кашир.</t>
  </si>
  <si>
    <t>Модуль поворотный МП-45Т (внешн. 45 градус) кашир.</t>
  </si>
  <si>
    <t>Модуль поворотный МП-45Т-01 (внутрен. 45 градус) кашир.</t>
  </si>
  <si>
    <t>СПРО-6-1 (800x600x850мм)</t>
  </si>
  <si>
    <t>полка СПРО-6-1 (800x563мм)</t>
  </si>
  <si>
    <t>полка СПРО-7-1 (800x663 мм)</t>
  </si>
  <si>
    <t>Салат-бары (вся нерж.)</t>
  </si>
  <si>
    <t>Витрины настольные (700 серии, вся нерж.)</t>
  </si>
  <si>
    <t>Фронтальные посудомоечные машины (вся нерж.)</t>
  </si>
  <si>
    <t>Купольные посудомоечные машины (вся нерж.)</t>
  </si>
  <si>
    <t>Котломоечные машины (вся нерж.)</t>
  </si>
  <si>
    <t>Туннельные посудомоечные машины (вся нерж.)</t>
  </si>
  <si>
    <t>Столы для посудомоечных машин (вся нерж.)</t>
  </si>
  <si>
    <t xml:space="preserve">  Плиты индукционные (700 серия)</t>
  </si>
  <si>
    <t>Противень алюминиевый 800х600 мм ТШГ18.01.006</t>
  </si>
  <si>
    <t>Ванны моечные цельнотянутые (вварные), разборные, с полкой,         вся нерж. (700 серия), глубина мойки-300 мм</t>
  </si>
  <si>
    <t>Ванны моечные цельнотянутые (вварные), разборные, с полкой,         вся нерж. (600 серия) глубина мойки-300 мм</t>
  </si>
  <si>
    <t>Подставка ПП-6 (1300х980х647) крашеная, для установки под ПЭП-6-01 / ПЭП-6 + ПЭП-6-01 / 2хПЭП-6 + 1хПЭП-6-01 (до 3-х уровней)</t>
  </si>
  <si>
    <t>Подставка ПП-6-01 (1300х980х344) крашеная, для установки 3хПЭП-6 + 1хПЭП-6-01 (4 уровня)</t>
  </si>
  <si>
    <t>Льдогенераторы</t>
  </si>
  <si>
    <t>ПАРОКОНВЕКТОМАТЫ</t>
  </si>
  <si>
    <t>КОНВЕКЦИОННЫЕ ПЕЧИ</t>
  </si>
  <si>
    <t>НЕЙТРАЛЬНОЕ ОБОРУДОВАНИЕ</t>
  </si>
  <si>
    <t>ВСПОМОГАТЕЛЬНОЕ ОБОРУДОВАНИЕ</t>
  </si>
  <si>
    <t>Все столы, стеллажи и ванны имеют регулируемые по высоте ножки с резиновыми вставками, предотвращающими скольжение и повреждение пола</t>
  </si>
  <si>
    <t>АКСЕССУАРЫ</t>
  </si>
  <si>
    <t>СТОЛЫ, СТЕЛЛАЖИ, ВАННЫ</t>
  </si>
  <si>
    <t>ПОСУДОМОЕЧНЫЕ МАШИНЫ</t>
  </si>
  <si>
    <t>Прилавок  холодильный ПВВ(Н)-70КМ-НШ (открытый, с нейтр. шкафом, одна полка, подсветка,охл. стол, 1120 мм) кашир.</t>
  </si>
  <si>
    <t>Прилавок для столовых приборов ПСП-70КМ (630 мм, стаканы) кашир.</t>
  </si>
  <si>
    <t>Мармит 1-х блюд ПМЭС-70КМ  (2 конфорки, одна полка, подсветка 1120 мм) кашир</t>
  </si>
  <si>
    <t>Мармит 2-х блюд ПМЭС-70КМ-60 (две полки, подсветка, с гастроемкостями, 1120 мм) кашир</t>
  </si>
  <si>
    <t>Прилавок для горячих напитков ПГН-70КМ-02 нейтральный стол (без полок, 1120 мм) кашир</t>
  </si>
  <si>
    <t>Кассовая кабина КК-70КМ  (1120 мм) универсальная кашир</t>
  </si>
  <si>
    <t>Прилавок ПТЭ-70КМ-80 для подогрева тарелок (80 тарелок, 2х240, 630 мм, нерж.) кашир</t>
  </si>
  <si>
    <t>Модуль нейтральный МН-70КМ нейтральный стол (630 мм) кашир</t>
  </si>
  <si>
    <t>Прилавок для горячих напитков ПГН-70КМ-03 нейтральный стол (без полок, 1500 мм) кашир</t>
  </si>
  <si>
    <t>Прилавок для горячих напитков ПГН-70КМ нейтральный стол (две полки, 1120 мм) кашир</t>
  </si>
  <si>
    <t>Прилавок для горячих напитков ПГН-70КМ-01 нейтральный стол (две полки, 1500 мм) кашир</t>
  </si>
  <si>
    <t>Прилавок-витрина тепловой ПВТ-70КМ (закрытая витрина, 1120 мм) кашир</t>
  </si>
  <si>
    <t>Прилавок тепловой ПВТ-70КМ-02 (тепловой шкаф, тепловентилятор,без полок, 1500 мм) кашир</t>
  </si>
  <si>
    <t>Мармит 1-х блюд ПМЭС-70КМ-01 (3 конфорки, одна полка, подсветка, 1500 мм) кашир</t>
  </si>
  <si>
    <t>Мармит 2-х блюд ЭМК-70КМ паровой (две полки, подсветка, с гастроемкостями, 1120 мм) кашир</t>
  </si>
  <si>
    <t>Мармит 2-х блюд ЭМК-70КМ-01 паровой (две полки, подсветка, с гастроемкостями, 1500 мм) кашир</t>
  </si>
  <si>
    <t>Мармит 1-х и 2-х блюд ЭМК-70КМУ универс. паровой (две полки, подсвет, одна конф., с г/ёмкостями, 1500 мм) кашир</t>
  </si>
  <si>
    <t>Мармит 2-х блюд ПМЭС-70КМ-80 (две полки,  подсветка, с гастроемкостями,1500 мм) кашир</t>
  </si>
  <si>
    <t>Прилавок холодильный ПВВ(Н)-70КМ-01-НШ (открытый,полка,подсветка, охлаждаемый стол 1500 мм) кашир</t>
  </si>
  <si>
    <t>Прилавок холодильный ПВВ(Н)-70КМ-02-НШ вся нерж. с ванной, нейтральный шкаф (1120 мм) кашир</t>
  </si>
  <si>
    <t>Прилавок холодильный ПВВ(Н)-70КМ-03-НШ вся нерж. с ванной, нейтральный шкаф (1500 мм) кашир</t>
  </si>
  <si>
    <t>Прилавок-витрина холодильный ПВВ(Н)-70КМ-С-НШ вся нерж. плоский стол (1120 мм) кашир</t>
  </si>
  <si>
    <t>Прилавок-витрина холодильный ПВВ(Н)-70КМ-С-01-НШ вся нерж. плоский стол (1500 мм) кашир</t>
  </si>
  <si>
    <t>Прилавок-витрина холодильный ПВВ(Н)-70КМ-С-02-НШ вся нерж. с гастроемкостями (1120 мм) кашир</t>
  </si>
  <si>
    <t>Прилавок-витрина холодильный ПВВ(Н)-70КМ-С-03-НШ вся нерж. с гастроемкостями (1500 мм) кашир</t>
  </si>
  <si>
    <t>Прилавок-витрина холодильный ПВВ(Н)-70КМ-С-01-ОК с охлаждаемой камерой (саладэт закрыт.,1500 мм) кашир</t>
  </si>
  <si>
    <t>Модуль поворотный МП-90КМ (внешн. 90 градус) кашир</t>
  </si>
  <si>
    <t>Модуль поворотный МП-90КМ-01 (внутрен. 90 градус) без направляющей, кашир.</t>
  </si>
  <si>
    <t>Модуль поворотный МП-45КМ (внешн. 45 градус) кашир</t>
  </si>
  <si>
    <t>Модуль поворотный МП-45КМ-01 (внутрен. 45 градус) без направляющей, кашир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</si>
  <si>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тележка-шпилька ТШГ-16-2/1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</si>
  <si>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с универсальная тележка-шпилька ТШГ-16-01</t>
  </si>
  <si>
    <t>Машина котломоечная МПК 65-65, камера 650х780х650 мм, 4 программы мойки, 2 дозатора (моющий, ополаскивающий), насос мойки, насос ополаскивания</t>
  </si>
  <si>
    <t>Стол предмоечный СПМФ-6-1 (1006х644 мм) душ-стойка, мойка цельнотянутая 330х330х180, для МПК-400</t>
  </si>
  <si>
    <t>Машина посудомоечная МПК-700К-01 купольная, 700 тарелок/час, 2 программы мойки, 1 дозатор (ополаскивающий), насос мойки</t>
  </si>
  <si>
    <t>Машина посудомоечная МПК-1100К купольная, 1100 тарелок/час, 3 программы мойки, 2 дозатора (моющий, ополаскивающий), насос мойки, насос ополаскивания</t>
  </si>
  <si>
    <t>Машина посудомоечная МПК-1400К купольная, 1400 тарелок/час, 2 программы мойки, 2 дозатора (моющий, ополаскивающий), насос мойки, насос ополаскивания</t>
  </si>
  <si>
    <t>Машина котломоечная МПК 65-65 (со съемными держателями №20 - 1 шт, №40 - 1 шт, №65 - 1 шт и сеткой для мойки легких предметов) камера 650х780х650 мм, 4 программы мойки, 2 дозатора (моющий, ополаскивающий), насос мойки, насос ополаскивания</t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</si>
  <si>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9"/>
        <color indexed="8"/>
        <rFont val="Arial Cyr"/>
        <family val="0"/>
      </rPr>
      <t>www.abat.ru</t>
    </r>
  </si>
  <si>
    <r>
      <t xml:space="preserve">Внимание: </t>
    </r>
    <r>
      <rPr>
        <sz val="9"/>
        <color indexed="8"/>
        <rFont val="Arial Cyr"/>
        <family val="0"/>
      </rPr>
      <t>1.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</si>
  <si>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family val="0"/>
      </rPr>
      <t>www.abat.ru</t>
    </r>
  </si>
  <si>
    <r>
      <rPr>
        <b/>
        <sz val="9"/>
        <color indexed="10"/>
        <rFont val="Arial Cyr"/>
        <family val="0"/>
      </rPr>
      <t>Внимание:</t>
    </r>
    <r>
      <rPr>
        <sz val="9"/>
        <color indexed="8"/>
        <rFont val="Arial Cyr"/>
        <family val="0"/>
      </rPr>
      <t xml:space="preserve"> 1.</t>
    </r>
  </si>
  <si>
    <r>
      <t>Внимание:</t>
    </r>
    <r>
      <rPr>
        <sz val="9"/>
        <color indexed="8"/>
        <rFont val="Arial Cyr"/>
        <family val="0"/>
      </rPr>
      <t xml:space="preserve"> 1.</t>
    </r>
  </si>
  <si>
    <t>Машина стаканомоечная МПК-400Ф фронтальная, 700 стаканов/час, 3 программы мойки, 2 дозатора (моющий, ополаскивающий), насос мойки, насос слива, 230В</t>
  </si>
  <si>
    <t>Машина посудомоечная МПК-500Ф фронтальная, 500 тарелок/час, 2 программы мойки, 1 дозатор (ополаскивающий), насос мойки, 400В</t>
  </si>
  <si>
    <t>Машина посудомоечная МПК-500Ф-01 фронтальная, 500 тарелок/час, 2 программы мойки, 2 дозатора (моющий, ополаскивающий), насос мойки, насос слива, 400В</t>
  </si>
  <si>
    <t>Машина посудомоечная МПК-500Ф-01-230 фронтальная, 500 тарелок/час, 2 программы мойки, 2 дозатора (моющий, ополаскивающий), насос мойки, насос слива, 230В</t>
  </si>
  <si>
    <t>Машина посудомоечная МПК-500Ф-02 фронтальная, 500 тарелок/час, 2 программы мойки, 2 дозатора (моющий, ополаскивающий), насос мойки, 400В</t>
  </si>
  <si>
    <t>Полукрышка (250 л, 350 л) КРЕМ-350.ОМР.19570.08.01.000СБ</t>
  </si>
  <si>
    <t>Подставка выставочная (250 л, 350 л)</t>
  </si>
  <si>
    <t>Аксессуары для пароконвектоматов (гастроемкости и противни - см. последнюю стр. прайс-листа)</t>
  </si>
  <si>
    <t>Гастроёмкости, решетки, противни</t>
  </si>
  <si>
    <t>Гастроемкость 1/3 мал. GN Н150 с ручк. для мармитов ЭМК, ПМЭС, витрина и салат-бары ПВВ (325x176 мм)</t>
  </si>
  <si>
    <t>Гастроемкость 1/4 мал. GN Н150 с ручк. для мармитов ЭМК, ПМЭС, витрины и салат-бары ПВВ (265х162 мм)</t>
  </si>
  <si>
    <t>Гастроемкость 1/2 средн. GN Н150 с ручк. для мармитов ЭМК, ПМЭС, витрины и салат-бары  ПВВ (325x265 мм)</t>
  </si>
  <si>
    <t>Гастроемкость 1/1 больш. GN Н150 с ручк. для мармитов ЭМК, ПМЭС, витрины и салат-бары ПВВ (530x325 мм)</t>
  </si>
  <si>
    <t>Крышка для гастроемкости  К.GN-1/1 с ручкой (старый дизайн) (с вырезом под ручки гастроемкости)</t>
  </si>
  <si>
    <t>Гастроемкость GN 1/1-40 (с ручками без крышки) для прилавка ПВВ</t>
  </si>
  <si>
    <t>Гастроемкость GN 1/1-65 (с ручками без крышки) для прилавка ПВВ</t>
  </si>
  <si>
    <t>Крышка гастроёмкости GN 1/1 c ручкой, новый дизайн (с вырезом под ручки гастроёмкости) ТУРЦИЯ - не комплектуется с GN 1/1 под кодом 210000001498 и 210000001499</t>
  </si>
  <si>
    <t>Кассета для столовых приборов МПК-700К.1102.00.00.092</t>
  </si>
  <si>
    <t>Напольное оборудование газовой и электрической 700 серии собирается путем установки настольного модуля 700 серии на нижний модуль МН-02, МН-03 или МН-04.</t>
  </si>
  <si>
    <t>Модуль нижний МН-02 (700 серия) одиночный модуль, 400x700х540 мм, вся нерж.</t>
  </si>
  <si>
    <t>Модуль нижний МН-04 (700 серия) сдвоенный модуль для КИП-47Н, 700x694х540 мм, вся нерж.</t>
  </si>
  <si>
    <t>Прилавок-витрина холодильный мармитный универсальный ПВХМ-70КМУ нерж. витрина слева, 2275 мм (по умолчанию)</t>
  </si>
  <si>
    <t>Прилавок-витрина холодильный мармитный универсальный ПВХМ-70КМУ нерж. витрина справа, 2275 мм</t>
  </si>
  <si>
    <t>Подставка выставочная (100 л, 160 л)</t>
  </si>
  <si>
    <t>Полукрышка (100 л, 160 л) КРЕМ.19635.08.01.000СБ</t>
  </si>
  <si>
    <t>Сито сливное (60 л) КПЭМ-60.ОМР.00.01.000СБ</t>
  </si>
  <si>
    <t>Сито сливное (100 л, 160 л) КПЭМ-160.ОМР.00.01.000СБ</t>
  </si>
  <si>
    <t>Сито сливное (250 л, 350 л) КПЭМ.1160.00.01.000СБ</t>
  </si>
  <si>
    <t>Взбивальная решетка (160 л) КРЕМ.19635.00.00.025</t>
  </si>
  <si>
    <t>Лист д/выпечки алюмин. TG410 (600x400x15) UNOX S.p.A перфорированный для теплового оборудования</t>
  </si>
  <si>
    <t>Тележка-шпилька для гастроемкостей ТШГ-14-1/1, 14 уровней для GN 1/1, расстояние между уровнями 82 мм, вся нерж.</t>
  </si>
  <si>
    <t>Тележка-шпилька для гастроемкостей ТШГ-14-2/1, 14 уровней для GN 2/1, расстояние между уровнями 82 мм, вся нерж.</t>
  </si>
  <si>
    <t>Тележка-шпилька для гастроемкостей ТШГ-16-2/1, 16 уровней для GN 2/1, расстояние между уровнями 82 мм, вся нерж.</t>
  </si>
  <si>
    <t>Тележка-шпилька ТШГ-16-01, 16 уровней для GN 2/1 и противней 600х400 мм, расстояние между уровнями 82 мм, вся нерж.</t>
  </si>
  <si>
    <t>Тележка-шпилька ТШГ-11-8-6, 11 уровней для противней 800х600 мм, расстояние между уровнями 153 мм, вся нерж.</t>
  </si>
  <si>
    <t>Тележка-шпилька ТШГ-14-8-6, 14 уровней для противней 800х600 мм, расстояние между уровнями 118 мм, вся нерж.</t>
  </si>
  <si>
    <t>Тележка-шпилька ТШГ-18-8-6, 18 уровней для противней 800х600 мм, расстояние между уровнями 90 мм, вся нерж.</t>
  </si>
  <si>
    <t>Решетка полиров. 530х470 мм (Решетка ЭП-4.127.46.00.000СБ (530х470)</t>
  </si>
  <si>
    <t>Стол кондитерский СКР-7-1 (1200x700x860 мм) столешница-дерево (бук), каркас крашен</t>
  </si>
  <si>
    <t>Направляющая ПЭМК-70КМУ.50.00.000 (в сборе) (для ПВХМ-70КМУ) длина 2275 мм</t>
  </si>
  <si>
    <t>Подставка ПП-2 (820х615х855) крашеная, для установки под ПЭП-2 (до 3-х уровней)</t>
  </si>
  <si>
    <t>Подставка ПП-4 (1000х765х855) крашеная, для установки под ПЭП-4х2 или ПЭП-4 (до 3-х уровней)</t>
  </si>
  <si>
    <t>Плиты газовые (900 серия)</t>
  </si>
  <si>
    <t>НАСТОЛЬНОЕ ТЕПЛОВОЕ ОБОРУДОВАНИЕ</t>
  </si>
  <si>
    <t>Электрическая тепловая линия (900 серия) вся нерж.</t>
  </si>
  <si>
    <t>Газовая тепловая линия (900 серия) вся нерж.</t>
  </si>
  <si>
    <t>ВЕНТИЛЯЦИОННОЕ ОБОРУДОВАНИЕ</t>
  </si>
  <si>
    <t>Зонты вентиляционные, вся нерж.</t>
  </si>
  <si>
    <t>Газовый аппарат контактной обработки ГАКО-90П, стальная поверхность 834х703 мм, 1/2 гладкая - 1/2 рифленая, 900 серия, 840х900х950 мм, пьезорозжиг, газ-контроль, 16 кВт, на подставке с полкой, вся нерж.</t>
  </si>
  <si>
    <t>Зонт вентиляционный ЗВЭ-900-2-П (1350x900x450 мм) (устанавливается над ЭП-6ЖШ)</t>
  </si>
  <si>
    <t>Газовая фритюрница кухонная ГФК-90.2П, ванна 49 л, 2 корзины 507х190х105 мм, 900 серия, 641х911х1053 мм, +110…+190 С, пьезорозжиг, газ-контроль, 4 горелки, 20 кВт, вся нерж.</t>
  </si>
  <si>
    <t>Аппарат контактной обработки АКО-90П-01, гладкая стальная поверхность 834х703 мм, 900 серия, 840х900х950 мм, 12 кВт, 400В, крашеная подставка с полкой</t>
  </si>
  <si>
    <t>Аппарат контактной обработки АКО-90П-02, стальная поверхность 834х703 мм, 1/2 гладкая - 1/2 рифленая, 900 серия, 840х900х950 мм, 12 кВт, 400В, крашеная подставка с полкой</t>
  </si>
  <si>
    <t>Аппарат контактной обработки АКО-90П, стальная поверхность 834х703 мм, 1/2 гладкая - 1/2 рифленая, 900 серия, 840х900х950 мм, 12 кВт, 400В, подставка с полкой, вся нерж.</t>
  </si>
  <si>
    <t>Плита электрическая ЭП-4П, 4 конфорки, КЭТ-0,12, без духовки, крашеная подставка, 1050x850x860 мм</t>
  </si>
  <si>
    <t>Фритюрница электрическая ЭФК-90/2П, 2 ванны по 18 л, 2 корзины 400x150x130 мм, 900 серия, 550х900х972,5 мм, +20…+190 С, 14 кВт, 400В, подставка с полкой, вся нерж.</t>
  </si>
  <si>
    <r>
      <t xml:space="preserve">Газовый аппарат контактной обработки ГАКО-40Н, чугунная поверхность 394х648 мм, 1/2 гладкая - 1/2 рифленая, 700 серия, 400х750х470 мм, пьезорозжиг, газ-контроль, 1 горелка, 8 кВт, </t>
    </r>
    <r>
      <rPr>
        <b/>
        <sz val="11"/>
        <rFont val="Arial Cyr"/>
        <family val="0"/>
      </rPr>
      <t>настольный</t>
    </r>
    <r>
      <rPr>
        <sz val="11"/>
        <rFont val="Arial Cyr"/>
        <family val="0"/>
      </rPr>
      <t>, вся нерж.</t>
    </r>
  </si>
  <si>
    <r>
      <t xml:space="preserve">Газовый аппарат контактной обработки ГАКО-80/2Н, чугунная поверхность 2х394х648 мм, 1 гладкая - 1 рифленая, 700 серия, 800х750х470 мм, пьезорозжиг, газ-контроль, 2 горелки, 16 кВт, </t>
    </r>
    <r>
      <rPr>
        <b/>
        <sz val="11"/>
        <rFont val="Arial Cyr"/>
        <family val="0"/>
      </rPr>
      <t>настольный</t>
    </r>
    <r>
      <rPr>
        <sz val="11"/>
        <rFont val="Arial Cyr"/>
        <family val="0"/>
      </rPr>
      <t>, вся нерж.</t>
    </r>
  </si>
  <si>
    <r>
      <t xml:space="preserve">Газовый лавовый гриль ГЛК-40Н, решетка 330х495 мм, два положения по высоте, 700 серия, 400х750х515 мм, пьезорозжиг, газ-контроль, 1 горелка, 8,5 кВт, </t>
    </r>
    <r>
      <rPr>
        <b/>
        <sz val="11"/>
        <rFont val="Arial Cyr"/>
        <family val="0"/>
      </rPr>
      <t>настольный</t>
    </r>
    <r>
      <rPr>
        <sz val="11"/>
        <rFont val="Arial Cyr"/>
        <family val="0"/>
      </rPr>
      <t xml:space="preserve">, вся нерж. </t>
    </r>
  </si>
  <si>
    <t>Газовая фритюрница кухонная ГФК-40.1Н, ванна 15,5 л, 1 корзина 312х195х125 мм, 700 серия, 401х839х583 мм,  +110…+190 С, пьезорозжиг, газ-контроль, 2 горелки, 8 кВт, настольная, вся нерж.</t>
  </si>
  <si>
    <r>
      <t xml:space="preserve">Газоварка ГВК-40/1Н, ванна 310х510х170 мм, 2хGN 1/2, 700 серия, 401х830х620 мм, пьезорозжиг, газ-контроль, 1 горелка, 8,6 кВт, </t>
    </r>
    <r>
      <rPr>
        <b/>
        <sz val="11"/>
        <rFont val="Arial Cyr"/>
        <family val="0"/>
      </rPr>
      <t>настольная</t>
    </r>
    <r>
      <rPr>
        <sz val="11"/>
        <rFont val="Arial Cyr"/>
        <family val="0"/>
      </rPr>
      <t>, вся нерж.</t>
    </r>
  </si>
  <si>
    <t>Электрическая тепловая линия (700 серия), вся нерж.</t>
  </si>
  <si>
    <t xml:space="preserve"> Электрическая тепловая линия (700 серия) настольная, вся нерж.</t>
  </si>
  <si>
    <t xml:space="preserve"> Газовая тепловая линия (700 серия) настольная, вся нерж.</t>
  </si>
  <si>
    <t>Плиты газовые (700 серия) настольные, вся нерж.</t>
  </si>
  <si>
    <t>Тележка сервировочная ТС-80 (800х500мм) 3 полки, поворотные колеса, вся нерж.</t>
  </si>
  <si>
    <t>Плита электрическая ЭПК-27Н, 2 конфорки, КЭТ-0,09, настольная, 400x700x470 мм</t>
  </si>
  <si>
    <t>Плита электрическая ЭПК-47Н, 4 конфорки, КЭТ-0,09, настольная, 800x700x470 мм</t>
  </si>
  <si>
    <r>
      <t xml:space="preserve">Плита электрическая ЭПК-47ЖШ, 4 конфорки, КЭТ-0,09, стандартная духовка, 800x800x860 мм, </t>
    </r>
    <r>
      <rPr>
        <sz val="11"/>
        <rFont val="Arial Cyr"/>
        <family val="0"/>
      </rPr>
      <t>лицев. нерж.</t>
    </r>
  </si>
  <si>
    <r>
      <t xml:space="preserve">Плита электрическая ЭПК-47ЖШ, 4 конфорки, КЭТ-0,09, 800х800х840 мм, </t>
    </r>
    <r>
      <rPr>
        <b/>
        <sz val="11"/>
        <rFont val="Arial Cyr"/>
        <family val="0"/>
      </rPr>
      <t>вся нерж.</t>
    </r>
  </si>
  <si>
    <t>Плита электрическая ЭПК-67П, 6 конфорок, КЭТ-0,09, без духовки, крашеная подставка, 1111x750x860 мм, лицев. нерж.</t>
  </si>
  <si>
    <t>Мясорубка электрическая МЭП-300, 300 кг/ч, полный унгер, загрузочное отверстие 65х48 мм, 250 об/мин, 690х420х450 мм, 1,9 кВт, 400 В, вся нерж.</t>
  </si>
  <si>
    <t xml:space="preserve">Аппарат контактной обработки АКО-80Н, чугунная поверхность 2x395x650 мм, 1 гладкая - 1 рифленая, 700 серия, 800х750х475 мм, 9 кВт, 400 В, настольный, вся нерж. </t>
  </si>
  <si>
    <t xml:space="preserve">Аппарат контактной обработки АКО-40Н, чугунная поверхность 395x650 мм, 1/2 гладкая - 1/2 рифленая, 700 серия, 400х750х475 мм, 4,5 кВт, 400 В, настольный, вся нерж. </t>
  </si>
  <si>
    <t>Фритюрница электрическая ЭФК-80/2Н, 2 ванны по 19,7 л, 2 корзины 320х225х130 мм, 700 серия, 800x750x475 мм,  +20…+190 С, 15 кВт, 400 В, настольная, вся нерж.</t>
  </si>
  <si>
    <t>Фритюрница электрическая ЭФК-40/2Н, 2 ванны по 9,9 л, 2 корзины 320х95х130 мм, 700 серия, 400x750x475 мм,  +20…+190 С, 5 кВт, 400 В, настольная, вся нерж.</t>
  </si>
  <si>
    <t>Фритюрница электрическая ЭФК-40/1Н, 1 ванна 19,7 л, 1 корзина 320х225х130 мм, 700 серия, 400x750x475 мм,  +20…+190 С, 7,5 кВт, 400 В, настольная, вся нерж.</t>
  </si>
  <si>
    <t>Электромармит ЭМК-40Н, 2хGN-1/2, 700 серия, 401х828х474 мм, 0,75 кВт, 230В, настольный, вся нерж.</t>
  </si>
  <si>
    <t>Электромармит ЭМК-80/2Н, 4хGN-1/2, 700 серия, 801х816х475 мм, 1,5 кВт, 400В, настольный, вся нерж.</t>
  </si>
  <si>
    <t>КИПЯТИЛЬНИКИ</t>
  </si>
  <si>
    <t>Рабочая поверхность РПК-40Н, съемная доска 395х635х18 мм (береза), 700 серия, 400х750х475 мм, настольная, вся нерж.</t>
  </si>
  <si>
    <t>Пароконвектомат ПКА 6-1/1ПП2 (парогенератор, 6хGN-1/1, 120 установленных + память на 360 доп. программ приготовления, 6хGN-1/1, автоматическая мойка, вся нерж, без г/емкостей, 3х-канальный щуп, ЖК экран, сенсорное управление, USB-порт)</t>
  </si>
  <si>
    <t>Пароконвектомат ПКА 10-1/1ПП2 (парогенератор, 10хGN-1/1, 120 установленных + память на 360 доп. программ приготовления, 10хGN-1/1, автоматическая мойка, вся нерж, без г/емкостей, 3х-канальный щуп, ЖК экран, сенсорное управление, USB-порт)</t>
  </si>
  <si>
    <t>Пароконвектомат ПКА 20-1/1ПП2 (парогенератор, 20хGN-1/1, 120 установленных + память на 360 доп. программ приготовления, 20хGN-1/1, автоматическая мойка, вся нерж, без г/емкостей, 3х-канальный щуп, ЖК экран, сенсорное управление, USB-порт)</t>
  </si>
  <si>
    <t>Пароконвектомат ПКА 6-1/3П верхняя панель управления (парогенератор, 6хGN-1/3, память на 99 программ приготовления, термощуп, вся нерж, без г/емкостей) черный дизайн, без реверса, 230 В</t>
  </si>
  <si>
    <t>Пароконвектомат ПКА 6-1/2П верхняя панель управления (парогенератор, 6хGN-1/2, память на 99 программ приготовления, термощуп, регулировка влажности, вся нерж, без г/емкостей) черный дизайн, реверс, 400 В</t>
  </si>
  <si>
    <t>Подставка ПК-10-6/4 под десятиуровневые конвекционные печи типа КЭП-10 (подставка на 5 уровней 600х400 мм)</t>
  </si>
  <si>
    <t>Подставка ПК-6-6/4 под шестиуровневые конвекционные печи типа КЭП-6 (подставка на 6 уровней 600х400 мм)</t>
  </si>
  <si>
    <t>Подставка ПК-8 под четырехуровневые конвекционные печи типа КЭП-4 (подставка на 8 уровней 600х400 мм)</t>
  </si>
  <si>
    <t>Подставка ПК-8-01 под четырехуровневые конвекционные печи типа КПП и  ПКЭ (подставка на 8 уровней под 460х330 мм / 435х320 мм)</t>
  </si>
  <si>
    <t>Подставка ПК-8-02 под четырехуровневые конвекционные печи типа КПП-1/2 и мини-пароконвектоматы ПКА 6-1/2П и ПКА-6-1/3П (подставка на 8 уровней под GN-1/2 и GN-1/3)</t>
  </si>
  <si>
    <t>Мясорубка электрическая МЭП-300Н-01, 300 кг/ч, полный унгер, высота борта 40 мм, загрузочное отверстие 72х63 мм, 200 об/мин, 570х531,5х428 мм, 1,1 кВт, 400 В, корпус, шнек, гайка - алюминий, лоток и облицовка - нерж.</t>
  </si>
  <si>
    <t>Мясорубка электрическая МЭП-300Н, 300 кг/ч, полный унгер, высота борта 40 мм, загрузочное отверстие 65х48 мм, 200 об/мин, 570х528,5х428 мм, 1,1 кВт, 400 В, вся нерж.</t>
  </si>
  <si>
    <t>Газовый аппарат контактной обработки ГАКО-40Н, гладкая чугунная поверхность 394х648 мм, 700 серия, 400х750х470 мм, пьезорозжиг, газ-контроль, 1 горелка, 8 кВт, настольный, вся нерж.</t>
  </si>
  <si>
    <t>Витрина тепловая настольная ВТН-70, 1120х730х860 мм, +20…+80 С, GN-1/1 - 3 шт, GN-1/3 - 5 шт, V = 0,27 м3, демонстрационная площадь 0,93 м2, нерж. перфорир. полка 1043х372х60 мм, 5 ТЭН-ов: 2 - в полке, 3 - в ванне, 2,27 кВт, 230 В</t>
  </si>
  <si>
    <t>Витрина холодильная настольная ВХН-70, 1120х860х700 мм, 0…+8 С, динамика, V = 0,27 м3, демонстрационная площадь 0,92 м2, автоматическая оттайка горячим газом, нерж. перфорир. полка 1043х372х60 мм, LED подсветка, 541 Вт, 230 В</t>
  </si>
  <si>
    <t>Витрина нейтральная настольная ВНН-70, 1120х730х860 мм, V = 0,27 м3, демонстрационная площадь 0,92 м2, нерж. полка 1043х372х60 мм, LED подсветка, 24 Вт, 230 В</t>
  </si>
  <si>
    <t>Шкафы расстоечные к ротационным пекарским шкафам</t>
  </si>
  <si>
    <t>Ротационный пекарский шкаф РПШ-18-8-6МР, увеличенное стекло двери, регулировка скорости вращения вентиляторов, память на 110 программ, 4 этапа в каждой программе, прошивка через USB-порт, в комплекте тележка-шпилька ТШГ-18-8-6 на 18 уровней 800х600 мм, разборная конструкция</t>
  </si>
  <si>
    <t>Тележка-шпилька ТШГ-10, 10 уровней для подносов 430х550 мм, расстояние между уровнями 160 мм, вся нерж.</t>
  </si>
  <si>
    <t>Витрина холодильная настольная ВХН-70-01, 1120х860х700 мм, +5…+15 С, динамика, V = 0,27 м3, демонстрационная площадь 0,92 м2, естественная оттайка, нерж. перфорир. полка 1043х372х60 мм, LED подсветка, 464 Вт, 230 В</t>
  </si>
  <si>
    <t>Подставка под пароконвектомат ПК-6МФ (судовое исполнение, 6 уровней GN-1/1, сварная) вся нерж.</t>
  </si>
  <si>
    <t>Решетка ножевая для нарезки кубиками 10х10х10 мм (пластик + нерж) для МКО-50</t>
  </si>
  <si>
    <t>Диск для нарезки ломтиками 10 мм (алюминий + нерж) для МКО-50</t>
  </si>
  <si>
    <t>Диск для нарезки ломтиками 2 мм (нерж) для МКО-50</t>
  </si>
  <si>
    <t>Диск для нарезки брусочками 10х10 мм (нерж) для МКО-50</t>
  </si>
  <si>
    <t>Диск для нарезки соломкой 4х2 мм (алюминий + нерж) для МКО-50</t>
  </si>
  <si>
    <t>Диск шинковочный для нарезки соломкой 4,5х3 мм (алюминий + нерж) для МКО-50</t>
  </si>
  <si>
    <t>ПЕЧИ ДЛЯ ПИЦЦЫ</t>
  </si>
  <si>
    <t>Печь электрическая для пиццы ПЭП-6-01 с крышей, 1 камера, внутренние размеры камеры 1050x780x176(153) мм, вместимость 6 пицц d 350 мм, +20...+450 С, очистка - пиролиз, 1304(1366)x1023(1119)x364 мм, 9,6 кВт, 400В</t>
  </si>
  <si>
    <t>Печь электрическая для пиццы ПЭП-6 без крыши, 1 камера, внутренние размеры камеры 1050x780x176(153) мм, вместимость 6 пицц d 350 мм, +20...+450 С, очистка - пиролиз, 1300(1364)x1021(1119)x327 мм, 9,6 кВт, 400В</t>
  </si>
  <si>
    <t>Печь электрическая для пиццы ПЭП-6х2, 2 камеры, размеры каждой камеры 1050x780x176(153) мм, вместимость каждой камеры 6 пицц d 350 мм, +20...+450 С, очистка - пиролиз, 1366x1119х1304 мм, 19,36 кВт, 400В, на подставке</t>
  </si>
  <si>
    <t>Печь электрическая для пиццы ПЭП-2, 1 камера, внутренние размеры камеры 516x546x148(125) мм, вместимость 4 пиццы d 250 мм, +20...+450 С, очистка - пиролиз, 820(833)x635(784)x350(375) мм, 4,8 кВт, 230В</t>
  </si>
  <si>
    <t>Печь электрическая для пиццы ПЭП-1, 1 камера, внутренние размеры камеры 370x401x148(125) мм, вместимость 1 пицца d 350 мм, +20...+450 С, очистка - пиролиз, 650(669)х480(615)х310(335) мм, 2,64 кВт, 230В</t>
  </si>
  <si>
    <t>Льдогенератор кубикового льда ЛГ-37/15К-01, 37 кг/сутки, водяное охлаждение, 40 кубиков (18 г) за цикл, бункер на 15 кг, 500х588х720 мм, 0,86 кВт, 230 В</t>
  </si>
  <si>
    <t>Льдогенератор кубикового льда ЛГ-37/15К-02, 37 кг/сутки, воздушное охлаждение, 40 кубиков (18 г) за цикл, бункер на 15 кг, 500х588х720 мм, 0,92 кВт, 230 В</t>
  </si>
  <si>
    <t>Льдогенератор кубикового льда ЛГ-46/15К-01, 46 кг/сутки, водяное охлаждение, 40 кубиков (18 г) за цикл, бункер на 15 кг, 500х588х720 мм, 0,92 кВт, 230 В</t>
  </si>
  <si>
    <t>Льдогенератор кубикового льда ЛГ-46/15К-02, 46 кг/сутки, воздушное охлаждение, 40 кубиков (18 г) за цикл, бункер на 15 кг, 500х588х720 мм, 0,94 кВт, 230 В</t>
  </si>
  <si>
    <t>ЛЬДОГЕНЕРАТОРЫ, ШОКОВАЯ ЗАМОРОЗКА</t>
  </si>
  <si>
    <t>ХОЛОДИЛЬНЫЕ ШКАФЫ</t>
  </si>
  <si>
    <t>Подставка под пароконвектомат ПК-10МФ (судовое исполнение, 10 уровней GN-1/1, сварная) вся нерж.</t>
  </si>
  <si>
    <t>Машина посудомоечная туннельная МПТ-2000 левая, теплообменник, сушка, 2000 тарелок/час, 3 программы мойки, 2 дозатора (моющий, ополаскивающий), насос мойки, 34,4 кВт, 400В</t>
  </si>
  <si>
    <t>Машина посудомоечная туннельная МПТ-1700-01 правая,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</si>
  <si>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МПТ-1700-01 левая,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</si>
  <si>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МПТ-2000 правая, теплообменник, сушка, 2000 тарелок/час, 3 программы мойки, 2 дозатора (моющий, ополаскивающий), насос мойки, 34,4 кВт, 400В</t>
  </si>
  <si>
    <t>Машина посудомоечная туннельная МПТ-1700 правая, 1700 тарелок/час, 3 программы мойки, 2 дозатора (моющий, ополаскивающий), насос мойки, 26,5 кВт, 400В</t>
  </si>
  <si>
    <t>Машина посудомоечная туннельная МПТ-1700 левая, 1700 тарелок/час, 3 программы мойки, 2 дозатора (моющий, ополаскивающий), насос мойки, 26,5 кВт, 400В</t>
  </si>
  <si>
    <t>Гриль газовый ГК-90П, 2 решетки 348х600 мм, два положения по высоте, 900 серия, пьезорозжиг, газ-контроль, 2 горелки, 20 кВт, вся нерж.</t>
  </si>
  <si>
    <t>Гриль лавовый газовый ГЛК-90П, 2 решетки 348х600 мм, два положения по высоте, 900 серия, пьезорозжиг, газ-контроль, 2 горелки, 22 кВт, вся нерж.</t>
  </si>
  <si>
    <t>Тележка-шпилька ТШГ-16-6-4, 16 уровней для противней 600х400 мм, расстояние между уровнями 85 мм, вся нерж.</t>
  </si>
  <si>
    <t>Котел пищеварочный электрический КПЭМ-60-ОМ2, 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</si>
  <si>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КПЭМ-100-ОМ2,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</si>
  <si>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КПЭМ-160-ОМ2, 160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</si>
  <si>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КПЭМ-250-ОМ2, 250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</si>
  <si>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КПЭМ-350-ОМ2, 350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</si>
  <si>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КПЭМ-200-ОМ2,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</si>
  <si>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КПЭМ-250/9Т, 900 серия, 250 л, +100°С, сливной кран, пароводяная рубашка, 841x1015x1282 мм, 18,1 кВт, 400 В</t>
  </si>
  <si>
    <t>Котел пищеварочный электрический КПЭМ-250, шестигранный, 250 л, +100°С, сливной кран, пар. рубашка, 1111х1135х1116 мм, 18,2 кВт, 400 В</t>
  </si>
  <si>
    <t>Котел пищеварочный электрический КПЭМ-400Т, шестигранный, 400 л, +100°С, сливной кран, пар. рубашка, 1160х1160х1446 мм, 36,2 кВт, 400 В</t>
  </si>
  <si>
    <t>КОТЛЫ ПИЩЕВАРОЧНЫЕ СТАЦИОНАРНЫЕ</t>
  </si>
  <si>
    <r>
      <t xml:space="preserve">Котел пищеварочный электрический КПЭМ-60-ОМ2 </t>
    </r>
    <r>
      <rPr>
        <b/>
        <sz val="11"/>
        <color indexed="8"/>
        <rFont val="Arial Cyr"/>
        <family val="0"/>
      </rPr>
      <t>со сливным краном</t>
    </r>
    <r>
      <rPr>
        <sz val="11"/>
        <color indexed="8"/>
        <rFont val="Arial Cyr"/>
        <family val="0"/>
      </rPr>
      <t>, 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</si>
  <si>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Котел пищеварочный электрический КПЭМ-100-ОМ2 со сливным краном,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</si>
  <si>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КПЭМ-200-ОМ2 со сливным краном,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</si>
  <si>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r>
      <t xml:space="preserve">Котел пищеварочный электрический КПЭМ-250-ОМ2 </t>
    </r>
    <r>
      <rPr>
        <b/>
        <sz val="11"/>
        <color indexed="8"/>
        <rFont val="Arial Cyr"/>
        <family val="0"/>
      </rPr>
      <t>со сливным краном</t>
    </r>
    <r>
      <rPr>
        <sz val="11"/>
        <color indexed="8"/>
        <rFont val="Arial Cyr"/>
        <family val="0"/>
      </rPr>
      <t>, 250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</si>
  <si>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r>
      <t xml:space="preserve">Котел пищеварочный электрический КПЭМ-160-ОМ2 </t>
    </r>
    <r>
      <rPr>
        <b/>
        <sz val="11"/>
        <color indexed="8"/>
        <rFont val="Arial Cyr"/>
        <family val="0"/>
      </rPr>
      <t>со сливным краном</t>
    </r>
    <r>
      <rPr>
        <sz val="11"/>
        <color indexed="8"/>
        <rFont val="Arial Cyr"/>
        <family val="0"/>
      </rPr>
      <t>, 160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</si>
  <si>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r>
      <t xml:space="preserve">Котел пищеварочный электрический КПЭМ-350-ОМ2 </t>
    </r>
    <r>
      <rPr>
        <b/>
        <sz val="11"/>
        <color indexed="8"/>
        <rFont val="Arial Cyr"/>
        <family val="0"/>
      </rPr>
      <t>со сливным краном</t>
    </r>
    <r>
      <rPr>
        <sz val="11"/>
        <color indexed="8"/>
        <rFont val="Arial Cyr"/>
        <family val="0"/>
      </rPr>
      <t>, 350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</si>
  <si>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Фильтрсистема 1001944 PURITY C 300 Комплект №6</t>
  </si>
  <si>
    <t>Котел пищеварочный электрический КПЭМ-60-ОМП,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</si>
  <si>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</si>
  <si>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</si>
  <si>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КПЭМ-250-ОМП,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</si>
  <si>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</si>
  <si>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КПЭМ-60-ОМП со сливным краном,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</si>
  <si>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 со сливным краном,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</si>
  <si>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 со сливным краном,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</si>
  <si>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КПЭМ-200-ОМП со сливным краном, 200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</si>
  <si>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КПЭМ-250-ОМП со сливным краном,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</si>
  <si>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 со сливным краном,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</si>
  <si>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Шкаф шоковой заморозки 20-и уровневый ШОК-20-1/1М (20хGN-1/1 или 20х600х400 мм, t (от +90 до -35°С), 0,5 м3, охлаждение 90 кг/90 мин, заморозка 90 кг/240 мин, 784х884х2347 мм)</t>
  </si>
  <si>
    <t>Льдогенератор кубикового льда ЛГ-46/25К-01, 46 кг/сутки, водяное охлаждение, 40 кубиков (18 г) за цикл, бункер на 25 кг, 500х588х850 мм, 0,92 кВт, 230 В</t>
  </si>
  <si>
    <t>Льдогенератор кубикового льда ЛГ-46/25К-02, 46 кг/сутки, воздушное охлаждение, 40 кубиков (18 г) за цикл, бункер на 25 кг, 500х588х850 мм, 0,94 кВт, 230 В</t>
  </si>
  <si>
    <t>Льдогенератор кубикового льда ЛГ-24/06К-01, 24 кг/сутки, водяное охлаждение, 28 кубиков (18 г) за цикл, бункер на 6 кг, 382х590х610 мм, 0,42 кВт, 230 В</t>
  </si>
  <si>
    <t>Льдогенератор кубикового льда ЛГ-24/06К-02, 24 кг/сутки, воздушное охлаждение, 28 кубиков (18 г) за цикл, бункер на 6 кг, 382х590х610 мм, 0,48 кВт, 230 В</t>
  </si>
  <si>
    <t>Льдогенератор чешуйчатого льда ЛГ-250Ч-01, 250 кг/сутки, водяное охлаждение, 896х585х661 мм, 1,4 кВт, 230 В, без бункера</t>
  </si>
  <si>
    <t>Льдогенератор чешуйчатого льда ЛГ-250Ч-02, 250 кг/сутки, воздушное охлаждение, 896х585х661 мм, 1,5 кВт, 230 В, без бункера</t>
  </si>
  <si>
    <t>Льдогенератор чешуйчатого льда ЛГ-400Ч-01, 400 кг/сутки, водяное охлаждение, 896х585х737 мм, 1,9 кВт, 230 В, без бункера</t>
  </si>
  <si>
    <t>Льдогенератор чешуйчатого льда ЛГ-400Ч-02, 400 кг/сутки, воздушное охлаждение, 896х585х737 мм, 2,1 кВт, 230 В, без бункера</t>
  </si>
  <si>
    <t>Бункер-накопитель БН-2-100 для льдогенераторов чешуйчатого льда типа ЛГ-250, ЛГ-400Ч, ЛГ-620, 1356х763х1597 мм, 2 подкатных бункера БП-100 на 70 кг с полкой для совка и краном слива, стол льдогенератора СЛ с задвижкой, вся нерж.</t>
  </si>
  <si>
    <t>Зонты вытяжные для конвекционных печей</t>
  </si>
  <si>
    <t>Конвекционные печи</t>
  </si>
  <si>
    <t>Зонт вытяжной встраиваемый ЗВВ-6-6/4 для конвекционных печей типа КЭП-6 (867х1079х286 мм)</t>
  </si>
  <si>
    <t>Зонт вытяжной встраиваемый ЗВВ-10-6/4 для конвекционных печей типа КЭП-10 (867х1129х286 мм)</t>
  </si>
  <si>
    <t>Зонт вытяжной встраиваемый ЗВВ-4-6/4 для конвекционных печей типа КЭП-4 (800х1040х286 мм)</t>
  </si>
  <si>
    <r>
      <t xml:space="preserve">Газовый гриль ГК-40Н, решетка 330х495 мм, два положения по высоте, 700 серия, 401х755х517 мм, пьезорозжиг, газ-контроль, 1 горелка, 6,5 кВт, </t>
    </r>
    <r>
      <rPr>
        <b/>
        <sz val="11"/>
        <rFont val="Arial Cyr"/>
        <family val="0"/>
      </rPr>
      <t>настольный</t>
    </r>
    <r>
      <rPr>
        <sz val="11"/>
        <rFont val="Arial Cyr"/>
        <family val="0"/>
      </rPr>
      <t>, вся нерж.</t>
    </r>
  </si>
  <si>
    <r>
      <t xml:space="preserve">Газовый мармит кухонный ГМК-40Н, 401х827х474 мм, 2хGN-1/2, 700 серия, 401х827х474 мм, пьезорозжиг, газ-контроль, 1 горелка, 3 кВт, </t>
    </r>
    <r>
      <rPr>
        <b/>
        <sz val="11"/>
        <rFont val="Arial Cyr"/>
        <family val="0"/>
      </rPr>
      <t>настольный</t>
    </r>
    <r>
      <rPr>
        <sz val="11"/>
        <rFont val="Arial Cyr"/>
        <family val="0"/>
      </rPr>
      <t>, вся нерж.</t>
    </r>
  </si>
  <si>
    <t>Льдогенератор чешуйчатого льда ЛГ-620Ч-02, 620 кг/сутки, воздушное охлаждение, 896х585х737 мм, 3,1 кВт, 400 В, без бункера</t>
  </si>
  <si>
    <t>Льдогенератор чешуйчатого льда ЛГ-620Ч-01, 620 кг/сутки, водяное охлаждение, 896х585х737 мм, 2,8 кВт, 400 В, без бункера</t>
  </si>
  <si>
    <t>Газоварка ГВК-90/2П, ванна 310х510х170 мм, 4хGN 1/2, 900 серия, пьезорозжиг, газ-контроль, 2 горелки, 17,2 кВт, настольная, 800х899х944(1088) мм, вся нерж.</t>
  </si>
  <si>
    <t>Заглушка 171 (КЭП-4, КПП)</t>
  </si>
  <si>
    <t>Заглушка 201 (КЭП-6, КЭП-10)</t>
  </si>
  <si>
    <t>Стол-тумба купе СТКО-7-4 (1200х700х660)</t>
  </si>
  <si>
    <t>Подставка ПФПМ-5-1 (500х510 мм) для фронтальной посудомоечной машины</t>
  </si>
  <si>
    <t>Котел пищеварочный электрический КПЭМ-350-О, 350 л, электропривод, +110°С, пар. рубашка</t>
  </si>
  <si>
    <t>Миксеры планетарные</t>
  </si>
  <si>
    <t>Дежа для миксера планетарного МПЛ-60, объем 60 л, вся нерж.</t>
  </si>
  <si>
    <t>Венчик с тонкими прутьями для миксера планетарного МПЛ-60, вся нерж.</t>
  </si>
  <si>
    <t>Венчик с толстыми прутьями для миксера планетарного МПЛ-60, вся нерж.</t>
  </si>
  <si>
    <t>Лопатка для миксера планетарного МПЛ-60, вся нерж.</t>
  </si>
  <si>
    <t>Крюк для миксера планетарного МПЛ-60, вся нерж.</t>
  </si>
  <si>
    <t>Скребок для миксера планетарного МПЛ-60, вся нерж.</t>
  </si>
  <si>
    <t>Шкаф жарочный ШЖЭ-1-01, нерж. духовка, подставка, 840x900x1080 мм, лицев. нерж.</t>
  </si>
  <si>
    <t>Неодишер Алка 500, моющее средство для стаканомоечных машин, канистра по 12 литров</t>
  </si>
  <si>
    <t>Неодишер ЖЛ, ополаскивающее средство для стаканомоечных машин, канистра по 10 литров</t>
  </si>
  <si>
    <t>Газовая сковорода ГСК-90-0,67-150, цельнотянутая чаша 1100х630х238 мм, площадь 0,67 м2, 150 л, опрокидываемая, 900 серия, 1202х1050х940 мм, +100…+340 С, газ-контроль, 2 горелки, 32 кВт</t>
  </si>
  <si>
    <t>Мини-пароконвектоматы инжекцонные</t>
  </si>
  <si>
    <t>Стол охлаждаемый ПВВ(Н)-70 СО, охлаждаемая столешница, 1500x705x870 мм</t>
  </si>
  <si>
    <t>Стол охлаждаемый ПВВ(Н)-70-СО, охлаждаемая столешница, 1400х709х870 мм, купе</t>
  </si>
  <si>
    <t>Шкафы жарочные электрические (900 серия)</t>
  </si>
  <si>
    <t>Шкаф пекарский подовый ЭШ-4К электрический, 4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1300x1080x1680 мм, 20,8 кВт, 400 В, разборная конструкция</t>
  </si>
  <si>
    <t>Шкаф пекарский подовый ЭШ-2К электрический, 2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1300x1080x1330 мм, 10,4 кВт, 400 В, краш. подставка, разборная конструкция</t>
  </si>
  <si>
    <t>Шкаф пекарский подовый ЭШ-3К электрический, 3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1300x1080x1660 мм, 15,6 кВт, 400 В, краш. подставка, разборная конструкция</t>
  </si>
  <si>
    <t>Шкаф пекарский подовый ГШ-1 газовый, 1 пекарная камера 1035х770х250 мм, +100...+340 С, пьезорозжиг, газ-контроль, нерж. облицовка, нерж. дверца, краш. боковые и задняя стенки, поды - углеродистая сталь, 1300х970(1057)х(1009)1211 мм, 8 кВт, 1 горелка, краш. подставка</t>
  </si>
  <si>
    <t>Шкафы расстоечные электрические для подовых пекарских шкафов</t>
  </si>
  <si>
    <t>Шкафы пекарские подовые электрические</t>
  </si>
  <si>
    <t>Шкафы пекарские подовые газовые</t>
  </si>
  <si>
    <t>Шкаф расстоечный тепловой ШРТ-4ЭШ, 4 полки-решетки, стекл. дверь, част. нерж, на ножках, 1300x1083x615 мм</t>
  </si>
  <si>
    <t>Шкаф расстоечный тепловой ШРТ-6ЭШ, 6 полок-решеток, стекл. дверь, част. нерж, 1300x1083x650 мм</t>
  </si>
  <si>
    <t>Миксер планетарный МПЛ-60, электронная панель, 10 скоростей, таймер 0-30 мин, съемная дежа 60 л (нерж), рычаг подъема/опускания дежи, V вращения венчика вокруг своей оси 145-708 об/мин, V вращения венчика вокруг дежи 40-195 об/мин, неподъемная траверса, 750х995х1470 мм, 2,2 кВт, 230В, комплект: крюк, лопатка, венчик с тонкими прутьями</t>
  </si>
  <si>
    <t>Аппарат шоковой заморозки 10-и уровневый ШОК-10-1/1 (10хGN-1/1 или 10х600х400 мм, t (от +90 до -35°С), 0,33 м3, охлаждение 25 кг/90 мин, заморозка 25 кг/240 мин, 800х890х1590 мм)</t>
  </si>
  <si>
    <t>Аппарат шоковой заморозки 6-и уровневый ШОК-6-1/1 (6хGN-1/1 или 6х600х400 мм, t (от +90 до -25°С), 0,22 м3, охлаждение 18 кг/90 мин, заморозка 18 кг/240 мин, 800х890х1325 мм)</t>
  </si>
  <si>
    <t>Аппарат шоковой заморозки 4-ех уровневый ШОК-4-1/1 (4хGN-1/1 или 4х600х400 мм, t (от +90 до -25°С), 0,14 м3, охлаждение 12 кг/90 мин, заморозка 12 кг/240 мин, 800х890х1020 мм)</t>
  </si>
  <si>
    <t>Спиральные тестомесы серии CHEF</t>
  </si>
  <si>
    <t>Спиральные тестомесы серии LIGHT</t>
  </si>
  <si>
    <t>Тестомес спиральный ТМС-60НН-2Р, серия LIGHT, 2 скорости, таймер, несъемная дежа 60 л, неподъемная траверса, электромеханическая панель управления, 225 кг/ч, 560х890х750 мм, 1,0/1,7 кВт, 400В, цепной привод</t>
  </si>
  <si>
    <t>Электромеханическое оборудование</t>
  </si>
  <si>
    <t>Конвекционная печь КПП-4-1/2П, 4 уровня, GN 1/2 (325х265 мм),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</si>
  <si>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КПП-4-1/2Э, 4 уровня, GN 1/2 (325х265 мм), эмалир. камера, эмалир. корпус, эл/механика, пароувлажнение, реверс, без противней</t>
  </si>
  <si>
    <t>Конвекционная печь КПП-4Э, 4 уровня, 460х330 мм, эмалир. камера, эмалир. корпус, эл/механика, пароувлажнение, реверс, без противней</t>
  </si>
  <si>
    <t>Конвекционная печь КПП-4П, 4 уровня, 460х330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</si>
  <si>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КЭП-4Э, 4 уровня, 400х600 мм, эмалир. камера, эмалир. корпус, эл/механика, пароувлажнение, реверс, без противней</t>
  </si>
  <si>
    <t>Конвекционная печь КЭП-4, 4 уровня, 400х600 мм, нерж. камера, нерж. корпус, эл/механика, пароувлажнение, реверс, без противней</t>
  </si>
  <si>
    <t>Конвекционная печь КЭП-4П, 4 уровня,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</si>
  <si>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КЭП-6П, 6 уровней,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</si>
  <si>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КЭП-10П, 10 уровней,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</si>
  <si>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КЭП-6Э, 6 уровней, 400х600 мм, эмалир. камера, краш. корпус, эл/механика, пароувлажнение, реверс, без противней</t>
  </si>
  <si>
    <t>Конвекционная печь КЭП-10Э, 10 уровней, 400х600 мм, эмалир. камера, краш. корпус, эл/механика, пароувлажнение, реверс, без противней</t>
  </si>
  <si>
    <t>Тестомес спиральный ТМС-30НН-1Ц, серия CHEF, 1 скорость, несъемная дежа 30 л, неподъемная траверса, 90 кг/ч, э/механическая панель, 490х830х660 мм, 1,6 кВт, 400В, ременно-цепной привод</t>
  </si>
  <si>
    <t>Тестомес спиральный ТМС-30НН-2Ц, серия CHEF, 2 скорости, несъемная дежа 30 л, неподъемная траверса, 110 кг/ч, э/механическая панель, 490х830х660 мм, 1,1/1,8 кВт, 400В, ременно-цепной привод</t>
  </si>
  <si>
    <t>Тестомес спиральный ТМС-40НН-2Ц, серия CHEF, 2 скорости, несъемная дежа 40 л, неподъемная траверса, э/механическая панель управления, 150 кг/ч, 555х840х(1100)1150 мм, 1,6/2,6 кВт, 400В, ременно-цепной привод</t>
  </si>
  <si>
    <t>Тестомес спиральный ТМС-40НН-2П, серия CHEF, 2 скорости, таймер, несъемная дежа 40 л, неподъемная траверса, программируемая панель управления, 150 кг/ч, 555х840х(1100)1150 мм, 1,6/2,6 кВт, 400В, ременной привод</t>
  </si>
  <si>
    <t>Тестомес спиральный ТМС-60НН-2П, серия CHEF, 2 скорости, таймер, несъемная дежа 60 л, неподъемная траверса, программируемая панель управления, 270 кг/ч, 680х930х(1230)1260 мм, 2,3/3,7 кВт, 400В, ременно-цепной привод, на колесах</t>
  </si>
  <si>
    <t>Тестомес спиральный ТМС-100НН-2П, серия CHEF, 2 скорости, таймер, несъемная дежа 100 л, неподъемная траверса, программируемая панель управления, 325 кг/ч, 750х1075х(1250)1280 мм, 3,1/4,5 кВт, 400В, ременной привод, на колесах</t>
  </si>
  <si>
    <t>Тестомес спиральный ТМС-120НН-2П, серия CHEF, 2 скорости, таймер, несъемная дежа 120 л, неподъемная траверса, программируемая панель управления, 400 кг/ч, 750х1075х(1305)1335 мм, 3,1/4,5 кВт, 400В, ременной привод, на колесах</t>
  </si>
  <si>
    <t>Тестомес спиральный ТМС-30НН-МЦ, серия CHEF, многоскоростной (плавная регулировка - частотный преобразователь), несъемная дежа 30 л, неподъемная траверса, 110 кг/ч, э/механическая панель, 490х820х660 мм, 1,6 кВт, 230В, ременно-цепной привод</t>
  </si>
  <si>
    <t>Тестомес спиральный ТМС-80НН-2П, серия CHEF, 2 скорости, таймер, несъемная дежа 80 л, неподъемная траверса, программируемая панель управления, 300 кг/ч, 680х1020х(1230)1260 мм, 2,3/3,5 кВт, 400В, ременно-цепной привод, на колесах</t>
  </si>
  <si>
    <t>Стерилизаторы</t>
  </si>
  <si>
    <t>Котел пищеварочный электрический КПЭМ-200-ОМП, 200 л, электропривод, TFT-экран, USB-порт, пар. рубашка, миксер 0-120 об/мин (плавная регулировка, нижний привод, реверс), память на 50 программ (5 шагов), +3...+110°С, нагрев/охлаждение</t>
  </si>
  <si>
    <t>Льдогенератор чешуйчатого льда ЛГ-1200Ч-01, 1200 кг/сутки, водяное охлаждение, 1246х585х737 мм, 4,5 кВт, 400 В, без бункера</t>
  </si>
  <si>
    <t>Льдогенератор чешуйчатого льда ЛГ-1200Ч-02, 1200 кг/сутки, воздушное охлаждение, 1246х585х737 мм, 4,8 кВт, 400 В, без бункера</t>
  </si>
  <si>
    <t>Шкаф расстоечный тепловой ШРТ-12 (двойной) электрический, 4 стеклянные дверцы, 6 уровней, расстояние между уровянми 220 мм, вместимость 6х800х600 мм/6х700х460 мм/12х400х600 мм/144 хлебные формы №7, +30...+85 С, нерж. ванна, нерж. ТЭН-ы, камера и внешние поверхности - окраш. оцинк. сталь, 2,4 кВт, 230В</t>
  </si>
  <si>
    <t>Конвекционная печь КПП-4М, 4 уровня, 460х330 мм, нерж. камера, нерж. корпус, эл/механика, без пароувлажнения, в комплекте 4 противня 460х330 (алюминий)</t>
  </si>
  <si>
    <t>Конвекционная печь КПП-4ЭМ, 4 уровня, 460х330 мм, эмалир. камера, краш. корпус, эл/механика, без пароувлажнения, в комплекте 4 противня 460х330 (алюминий)</t>
  </si>
  <si>
    <t>Печь конвекционная ПКЭ-4Э (для кондитерских изделий), 4 уровня, 435х320 мм, эмалир. камера, краш. корпус, эл/механика, без пароувлажнения, в комплекте 4 противня 435х320 мм (алюминий)</t>
  </si>
  <si>
    <t>Шкаф пекарский подовый ЭШП-3 электрический, 3 оцинк.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</si>
  <si>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Шкаф пекарский подовый ЭШП-3-01 электрический, 3 нерж.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</si>
  <si>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ЛИНИИ РАЗДАЧИ</t>
  </si>
  <si>
    <t>Прилавок для столовых приборов ПСПХ-70КМ, хлебница, 4 нерж. стакана (630 мм)</t>
  </si>
  <si>
    <t>Шкаф пекарский подовый ЭШП-3КП электрический, 3 оцинк.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</si>
  <si>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ЭШП-3-01КП электрический, 3 нерж.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</si>
  <si>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 электрический, 3 нерж. камеры 1035x800x280 мм, пароувлажнение, нерж. ТЭН-ы, раздельная регулировка верхних и нижних ТЭН-ов (+50...+270 С), нерж. облицовка, нерж. дверцы с жаропрочным стеклом, краш. боковые и задняя стенки, поды - углеродистая сталь, подсветка, 29,04 кВт, 400В, неразборный</t>
  </si>
  <si>
    <t>Тестомес спиральный ТМС-30НН-2Р, серия LIGHT, 2 скорости, таймер, несъемная дежа 30 л, неподъемная траверса, электромеханическая панель управления, 100 кг/ч, 450х790х720 мм, 0,75/1,1 кВт, 400В, цепной привод</t>
  </si>
  <si>
    <t>Решетка нерж. 600х400 мм (Решетка 600х400 КЭП-6.9758.19.00.00.000СБ)</t>
  </si>
  <si>
    <t xml:space="preserve">Решетка нерж. 180х325 мм GN 1/3 </t>
  </si>
  <si>
    <t>МИКСЕРЫ ПЛАНЕТАРНЫЕ, СПИРАЛЬНЫЕ ТЕСТОМЕСЫ</t>
  </si>
  <si>
    <t>Электрический мармит ЭМП-70 передвижной, +30…+85 С, ванна 960х510х180 мм, в комплекте 2хGN1/1-150, 3xGN1/1-150, полка с бортом 60 мм, 1200х670х850(822) мм, 2 кВт, 230 В</t>
  </si>
  <si>
    <t>Котел пищеварочный газовый КПГМ-60/9Т, 900 серия, 60 л, пьезорозжиг, газ-контроль, 1 горелка, +100 °С, сливной кран, пароводяная рубашка, цельнотянутый, 641x1018x1030 мм, 8 кВт, 0,5 кВт/230 В</t>
  </si>
  <si>
    <t>Котел пищеварочный газовый КПГМ-100/9Т, 900 серия, 100 л, пьезорозжиг, газ-контроль, 2 горелки, +100 °С, сливной кран, пароводяная рубашка, цельнотянутый, 841x1018x1030 мм, 13,5 кВт, 0,5 кВт/230 В</t>
  </si>
  <si>
    <t>Котел пищеварочный газовый КПГМ-160/9Т, 900 серия, 160 л, пьезорозжиг, газ-контроль, 2 горелки, +100 °С, сливной кран, пароводяная рубашка, цельнотянутый, 841x1018x1030 мм, 18,5 кВт, 0,5 кВт/230 В</t>
  </si>
  <si>
    <t>Стерилизатор для ножей СТН-18, на 18 ножей, таймер 10-60 мин, увиолевое стекло двери, бактерицидный поток лампы 2,1 Вт, механический замок, 400х152х605 мм, нерж. корпус и держатель для ножей, 0,03 кВт, 230 В</t>
  </si>
  <si>
    <t>Столы холодильные открытые с охлаждаемой столешницей (700 серия)</t>
  </si>
  <si>
    <t>САЛАТ-БАРЫ, НАСТОЛЬНЫЕ ВИТРИНЫ</t>
  </si>
  <si>
    <r>
      <t>Средство ополаскивающее МПК/ПКА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Neodisher TS (10 л)</t>
    </r>
  </si>
  <si>
    <r>
      <t xml:space="preserve">Конвекционная печь КЭП-6, 6 уровней, 400х600 мм, нерж. камера, нерж. корпус, эл/механика, пароувлажнение, </t>
    </r>
    <r>
      <rPr>
        <b/>
        <sz val="11"/>
        <rFont val="Arial Cyr"/>
        <family val="0"/>
      </rPr>
      <t>регулировка влажности от 0% до 100%</t>
    </r>
    <r>
      <rPr>
        <sz val="11"/>
        <rFont val="Arial Cyr"/>
        <family val="0"/>
      </rPr>
      <t>, реверс, без противней</t>
    </r>
  </si>
  <si>
    <r>
      <t xml:space="preserve">Конвекционная печь КЭП-10, 10 уровней, 400х600 мм, нерж. камера, нерж. корпус, эл/механика, пароувлажнение, </t>
    </r>
    <r>
      <rPr>
        <b/>
        <sz val="11"/>
        <rFont val="Arial Cyr"/>
        <family val="0"/>
      </rPr>
      <t>регулировка влажности от 0% до 100%</t>
    </r>
    <r>
      <rPr>
        <sz val="11"/>
        <rFont val="Arial Cyr"/>
        <family val="0"/>
      </rPr>
      <t>, реверс, без противней</t>
    </r>
  </si>
  <si>
    <r>
      <t xml:space="preserve">Котел пищеварочный электрический КПЭМ-60-ОР, 60 л, +100 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</si>
  <si>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КПЭМ-100-ОР, 100 л, +100 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</si>
  <si>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КПЭМ-160-ОР, 160 л, +100 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</si>
  <si>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КПЭМ-60-О, 60 л, электропривод, +110°С, пар. рубашка,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</si>
  <si>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КПЭМ-100-О, 100 л, электропривод, +110°С, пар. рубашка,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</si>
  <si>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КПЭМ-160-О, 160 л, электропривод, +110°С, пар. рубашка,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</si>
  <si>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КПЭМ-250-О, 250 л, электропривод, +110°С, пар. рубашка,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</si>
  <si>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КПЭМ-60/7Т, 700 серия, 60 л, +100°С, сливной кран, пароводяная рубашка, </t>
    </r>
    <r>
      <rPr>
        <b/>
        <sz val="11"/>
        <rFont val="Arial Cyr"/>
        <family val="0"/>
      </rPr>
      <t>цельнотянутый</t>
    </r>
    <r>
      <rPr>
        <sz val="11"/>
        <rFont val="Arial Cyr"/>
        <family val="0"/>
      </rPr>
      <t>, 800x870x1040 мм, 9,1 кВт, 400 В</t>
    </r>
  </si>
  <si>
    <r>
      <t xml:space="preserve">Котел пищеварочный электрический КПЭМ-60/9Т, 900 серия, 60 л,+100°С, сливной кран, пароводяная рубашка, </t>
    </r>
    <r>
      <rPr>
        <b/>
        <sz val="11"/>
        <rFont val="Arial Cyr"/>
        <family val="0"/>
      </rPr>
      <t>цельнотянутый</t>
    </r>
    <r>
      <rPr>
        <sz val="11"/>
        <rFont val="Arial Cyr"/>
        <family val="0"/>
      </rPr>
      <t>, 641x1015x1030 мм, 9,1 кВт, 400 В</t>
    </r>
  </si>
  <si>
    <r>
      <t xml:space="preserve">Котел пищеварочный электрический КПЭМ-100/9Т, 900 серия, 100 л, +100°С, сливной кран, пароводяная рубашка, </t>
    </r>
    <r>
      <rPr>
        <b/>
        <sz val="11"/>
        <rFont val="Arial Cyr"/>
        <family val="0"/>
      </rPr>
      <t>цельнотянутый</t>
    </r>
    <r>
      <rPr>
        <sz val="11"/>
        <rFont val="Arial Cyr"/>
        <family val="0"/>
      </rPr>
      <t>, 841x1015x1030 мм, 18,1 кВт, 400 В</t>
    </r>
  </si>
  <si>
    <r>
      <t xml:space="preserve">Котел пищеварочный электрический КПЭМ-160/9Т, 900 серия, 160 л, +100°С, сливной кран, пароводяная рубашка, </t>
    </r>
    <r>
      <rPr>
        <b/>
        <sz val="11"/>
        <rFont val="Arial Cyr"/>
        <family val="0"/>
      </rPr>
      <t>цельнотянутый</t>
    </r>
    <r>
      <rPr>
        <sz val="11"/>
        <rFont val="Arial Cyr"/>
        <family val="0"/>
      </rPr>
      <t>, 841x1015x1030 мм, 18,1 кВт, 400 В</t>
    </r>
  </si>
  <si>
    <r>
      <t xml:space="preserve">Котел пищеварочный электрический КПЭМ-200/9Т, 900 серия, 200 л, +100°С, сливной кран, пароводяная рубашка, </t>
    </r>
    <r>
      <rPr>
        <b/>
        <sz val="11"/>
        <rFont val="Arial Cyr"/>
        <family val="0"/>
      </rPr>
      <t>цельнотянутый</t>
    </r>
    <r>
      <rPr>
        <sz val="11"/>
        <rFont val="Arial Cyr"/>
        <family val="0"/>
      </rPr>
      <t>, 841х1015х1182 мм, 18,1 кВт, 400 В</t>
    </r>
  </si>
  <si>
    <r>
      <t xml:space="preserve">Котел пищеварочный паровой КПЭМ-160П (160 л, сливной кран, пар. рубашка, цельнотянутый) </t>
    </r>
    <r>
      <rPr>
        <b/>
        <sz val="11"/>
        <rFont val="Arial Cyr"/>
        <family val="0"/>
      </rPr>
      <t>работа от внешнего парогенератора</t>
    </r>
  </si>
  <si>
    <r>
      <t xml:space="preserve">Котел пищеварочный паровой КПЭМ-250П (250 л, сливной кран, пар. рубашка) </t>
    </r>
    <r>
      <rPr>
        <b/>
        <sz val="11"/>
        <rFont val="Arial Cyr"/>
        <family val="0"/>
      </rPr>
      <t>работа от внешнего парогенератора</t>
    </r>
  </si>
  <si>
    <r>
      <t xml:space="preserve">Котел пищеварочный паровой КПЭМ-400П (400 л, сливной кран, пар. рубашка) </t>
    </r>
    <r>
      <rPr>
        <b/>
        <sz val="11"/>
        <rFont val="Arial Cyr"/>
        <family val="0"/>
      </rPr>
      <t>работа от внешнего парогенератора</t>
    </r>
  </si>
  <si>
    <r>
      <rPr>
        <sz val="11"/>
        <rFont val="Arial Cyr"/>
        <family val="0"/>
      </rPr>
      <t>Машина посудомоечная МПК-700К купольная</t>
    </r>
    <r>
      <rPr>
        <b/>
        <sz val="11"/>
        <rFont val="Arial Cyr"/>
        <family val="0"/>
      </rPr>
      <t>,</t>
    </r>
    <r>
      <rPr>
        <sz val="11"/>
        <rFont val="Arial Cyr"/>
        <family val="0"/>
      </rPr>
      <t xml:space="preserve"> 700 тарелок/час, 2 программы мойки, 2 дозатора (моющий, ополаскивающий), насос мойки, насос ополаскивания</t>
    </r>
  </si>
  <si>
    <t>Зонт вытяжной встраиваемый ЗВВ-800 для ПКА 6-1/1, ПКА-10-1/1 всех моделей (843х1091х300 мм)</t>
  </si>
  <si>
    <t>Зонт вытяжной встраиваемый ЗВВ-900 для ПКА 20-1/1 всех моделей (893х1091х300 мм)</t>
  </si>
  <si>
    <t>Зонт вытяжной встраиваемый ЗВВ-700 для ПКА 6-1/2П с верхней панелью управления (520х941х386 мм)</t>
  </si>
  <si>
    <t>Зонт вытяжной встраиваемый ЗВВ-600 для ПКА 6-1/3П с верхней панелью управления (520х800х386 мм)</t>
  </si>
  <si>
    <t>ХОЛОДИЛЬНЫЕ И МОРОЗИЛЬНЫЕ СТОЛЫ - СКЛАДСКИЕ ПОЗИЦИИ</t>
  </si>
  <si>
    <t>Стол холодильный среднетемпературный СХС-60-01, 2 двери нерж. сталь AISI 202, 1486х600х900 мм, t -2...+8 °С, динамика, неохлаждаемая столещница AISI 202 с бортом</t>
  </si>
  <si>
    <t>Стол холодильный среднетемпературный СХС-60-02, 3 двери нерж. сталь AISI 202, 2004х600х900 мм,  t -2...+8 °С, динамика, неохлаждаемая столещница AISI 202 с бортом</t>
  </si>
  <si>
    <t>Стол холодильный среднетемпературный СХС-60-01-СО, 2 двери нерж. сталь AISI 202, 1486х600х900 мм, t -2...+8 °С, динамика, охлаждаемая столешница AISI 202 c бортом</t>
  </si>
  <si>
    <t>Стол холодильный среднетемпературный СХС-70, 1 дверь нерж. сталь AISI 202, 957х705х900 мм, t -2...+8 °С, динамика, неохлаждаемая столещница AISI 202 с бортом</t>
  </si>
  <si>
    <t>Среднетемпературные холодильные столы (600 серия)</t>
  </si>
  <si>
    <t>Низкотемпературные холодильные столы (600 серия)</t>
  </si>
  <si>
    <t>Среднетемпературные холодильные столы (700 серия)</t>
  </si>
  <si>
    <t>Среднетемпературные холодильные столы (800 серия)</t>
  </si>
  <si>
    <t>Низкотемпературные холодильные столы (700 серия)</t>
  </si>
  <si>
    <t>Стол холодильный низкотемпературный СХН-70, 1 дверь нерж. сталь AISI 202, 957х705х900 мм, t -18 °С, динамика, неохлаждаемая столещница AISI 202 с бортом</t>
  </si>
  <si>
    <t>Стол холодильный среднетемпературный СХС-70-01, 2 двери нерж. сталь AISI 202, 1428х705х900 мм, t -2...+8 °С, динамика, неохлаждаемая столещница AISI 202 с бортом</t>
  </si>
  <si>
    <t>Стол холодильный среднетемпературный СХС-70-02, 3 двери нерж. сталь AISI 202, 1899х705х900 мм, t -2...+8 °С, динамика, неохлаждаемая столещница AISI 202 с бортом</t>
  </si>
  <si>
    <t>Стол холодильный низкотемпературный СХН-60-01, 2 двери нерж. сталь AISI 202, 1486х600х900 мм, t -18 °С, динамика, неохлаждаемая столещница AISI 202 с бортом</t>
  </si>
  <si>
    <t>Стол холодильный низкотемпературный СХН-60-02, 3 двери нерж. сталь AISI 202, 2004х600х900 мм,  t -18 °С, динамика, неохлаждаемая столещница AISI 202 с бортом</t>
  </si>
  <si>
    <t>Стол холодильный среднетемпературный СХС-70-01П, для пиццы, 2 двери нерж. сталь AISI 202, 1434х707х1098 мм, t -2...+8 °С, закрытый верхний отсек, GN-1/4 - 8 шт.</t>
  </si>
  <si>
    <t>Стол холодильный среднетемпературный СХС-80-01П, для пиццы, 2 двери нерж. сталь AISI 202, 1434х807х1098 мм, t -2...+8 °С, закрытый верхний отсек, GN-1/4 - 8 шт.</t>
  </si>
  <si>
    <t>Стол холодильный низкотемпературный СХН-70-01, 2 двери нерж. сталь AISI 202, 1428х705х900 мм, t -18 °С, динамика, неохлаждаемая столещница AISI 202 с бортом</t>
  </si>
  <si>
    <t>Стол холодильный низкотемпературный СХН-70-02, 3 двери нерж. сталь AISI 202, 1899х705х900 мм, t -18 °С, динамика, неохлаждаемая столещница AISI 202 с бортом</t>
  </si>
  <si>
    <t>РОТАЦИОННЫЕ ШКАФЫ</t>
  </si>
  <si>
    <t>ПОДОВЫЕ ПЕКАРСКИЕ ШКАФЫ, ЖАРОЧНЫЕ ШКАФЫ</t>
  </si>
  <si>
    <t>Котел пищеварочный электрический КПЭМ-60-ОМР-В, 60 л, миксер 0-120 об/мин (10 шагов, нижний привод, реверс), +125 °С, таймер, пар. рубашка, ручное опрокидывание, цельнотянутый</t>
  </si>
  <si>
    <r>
      <t xml:space="preserve">Котел пищеварочный электрический КПЭМ-60-ОМР, 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</si>
  <si>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КПЭМ-100-ОМР,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</si>
  <si>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КПЭМ-160-ОМР,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</si>
  <si>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КПЭМ-60-ОМР </t>
    </r>
    <r>
      <rPr>
        <b/>
        <sz val="11"/>
        <color indexed="8"/>
        <rFont val="Arial Cyr"/>
        <family val="0"/>
      </rPr>
      <t>со сливным краном</t>
    </r>
    <r>
      <rPr>
        <sz val="11"/>
        <color indexed="8"/>
        <rFont val="Arial Cyr"/>
        <family val="0"/>
      </rPr>
      <t xml:space="preserve">, 60 л, миксер 0-120 об/мин (плавная регулировка, нижний привод, реверс), +100°С, пар. рубашка, ручное опрокидывание, </t>
    </r>
    <r>
      <rPr>
        <b/>
        <sz val="11"/>
        <color indexed="8"/>
        <rFont val="Arial Cyr"/>
        <family val="0"/>
      </rPr>
      <t>цельнотянутый</t>
    </r>
  </si>
  <si>
    <r>
      <t xml:space="preserve">Котел пищеварочный электрический КПЭМ-100-ОМР </t>
    </r>
    <r>
      <rPr>
        <b/>
        <sz val="11"/>
        <rFont val="Arial Cyr"/>
        <family val="0"/>
      </rPr>
      <t>со сливным краном</t>
    </r>
    <r>
      <rPr>
        <sz val="11"/>
        <rFont val="Arial Cyr"/>
        <family val="0"/>
      </rPr>
      <t xml:space="preserve">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</si>
  <si>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r>
      <t xml:space="preserve">Котел пищеварочный электрический КПЭМ-160-ОМР </t>
    </r>
    <r>
      <rPr>
        <b/>
        <sz val="11"/>
        <rFont val="Arial Cyr"/>
        <family val="0"/>
      </rPr>
      <t>со сливным краном</t>
    </r>
    <r>
      <rPr>
        <sz val="11"/>
        <rFont val="Arial Cyr"/>
        <family val="0"/>
      </rPr>
      <t xml:space="preserve">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family val="0"/>
      </rPr>
      <t>цельнотянутый</t>
    </r>
  </si>
  <si>
    <t>Котел пищеварочный электрический КПЭМ-100-ОМР-В,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</si>
  <si>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КПЭМ-160-ОМР-В, 160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</si>
  <si>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КПЭМ-60-ОМР-ВК со сливным краном, 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</si>
  <si>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КПЭМ-100-ОМР-ВК со сливным краном,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</si>
  <si>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КПЭМ-160-ОМР-ВК со сливным краном, 160 л, миксер 0-120 об/мин (10 шагов, нижний привод, реверс), +125 °С, пар. рубашка, ручное опрокидывание, цельнотянутый</t>
  </si>
  <si>
    <t>Массажеры для мяса</t>
  </si>
  <si>
    <t>Массажер для мяса ММ-50, съемный барабан 50 л, загрузка 40 кг, +10...+45 С, 917x788x1131 мм, 0,12 кВт, 400В</t>
  </si>
  <si>
    <t>Массажер для мяса ММ-50В вакуумный, съемный барабан 50 л, загрузка 40 кг, +10...+45 С, 917x788x1131 мм, вакуумный насос, 0,12 кВт, 400В</t>
  </si>
  <si>
    <t>Дымогенераторы</t>
  </si>
  <si>
    <t>Тестомес спиральный ТМС-20НН-2Ц, серия CHEF, 2 скорости, несъемная дежа 20 л, неподъемная траверса, 72 кг/ч, э/механическая панель, 450х760х630 мм, 0,85/1,2 кВт, 400В, ременно-цепной привод</t>
  </si>
  <si>
    <t>Тестомес спиральный ТМС-20НН-1Ц, серия CHEF, 1 скорость, несъемная дежа 20 л, неподъемная траверса, 60 кг/ч, э/механическая панель, 450х760х630 мм, 1,2 кВт, 400В, ременно-цепной привод</t>
  </si>
  <si>
    <t>Тестомес спиральный ТМС-20НН-МЦ, серия CHEF, многоскоростной (плавная регулировка - частотный преобразователь), несъемная дежа 20 л, неподъемная траверса, 72 кг/ч, э/механическая панель, 450х744х630 мм, 1,2 кВт, 230В, ременно-цепной привод</t>
  </si>
  <si>
    <t>Котел пищеварочный электрический КПЭМ-100-ОМП-В, 100 л, электропривод, TFT-экран, USB-порт, пар. рубашка, миксер 0-120 об/мин (плавная регулировка, нижний привод, реверс), память на 50 программ (5 шагов), +3…+125°С, нагрев/охлаждение</t>
  </si>
  <si>
    <t>Котлы пищеварочные ЭЛЕКТРИЧЕСКИЕ с миксером</t>
  </si>
  <si>
    <t>электрическое опрокидывание, мембранная клавиатура, вся нерж.</t>
  </si>
  <si>
    <t>электрическое опрокидывание, TFT-экран, вся нерж.</t>
  </si>
  <si>
    <t>Котлы пищеварочные ЭЛЕКТРИЧЕСКИЕ без миксера</t>
  </si>
  <si>
    <t>ручное опрокидывание, мембранная клавиатура, вся нерж.</t>
  </si>
  <si>
    <t>ручное опрокидывание, аналоговое управление, вся нерж.</t>
  </si>
  <si>
    <t>Котлы пищеварочные ГАЗОВЫЕ без миксера стационарные, вся нерж.</t>
  </si>
  <si>
    <t>Котлы пищеварочные ПАРОВЫЕ без миксера стационарные - работа от внешнего парогенератора, вся нерж.</t>
  </si>
  <si>
    <t>Комплекты пароварочные для котлов пищеварочных, вся нерж.</t>
  </si>
  <si>
    <t>Котел пищеварочный электрический КПЭМ-160-О со сливным краном, 160 л, электропривод, +110°С, пар. рубашка, цельнотянутый</t>
  </si>
  <si>
    <t>Котел пищеварочный электрический КПЭМ-250-О со сливным краном, 250 л, электропривод, +110°С, пар. рубашка, цельнотянутый</t>
  </si>
  <si>
    <t>Линия раздачи "АСТА" - вся нерж.</t>
  </si>
  <si>
    <t>Мини-линия раздачи - вся нерж.</t>
  </si>
  <si>
    <t>Линия раздачи "АСТА" - кашированная, цвет "дуб" (под заказ)</t>
  </si>
  <si>
    <t>Линия самообслуживания передвижная - вся нерж.</t>
  </si>
  <si>
    <t>Линия самообслуживания передвижная - кашированная, цвет "дуб" (под заказ)</t>
  </si>
  <si>
    <t>Мармиты передвижные - вся нерж.</t>
  </si>
  <si>
    <t>Линия раздачи "ПАТША" - вся нерж.</t>
  </si>
  <si>
    <t>Линия раздачи "ПРЕМЬЕР" - вся нерж.</t>
  </si>
  <si>
    <t>Линия раздачи "ПРЕМЬЕР" - кашированная, цвет "дуб" (под заказ)</t>
  </si>
  <si>
    <t>Дымогенератор ДГ-85 (Smoker), контейнер для щепы 412х120х71 мм, блок управления 182х160х150 мм, 90 Вт, 230 В</t>
  </si>
  <si>
    <t>Шкаф шоковой заморозки 20-и уровневый ШОК-40 (2-ух секционный, 2 х 20хGN-1/1 или 2 х 20х600х400 мм, t (от +90 до -35°С), 1,1 м3, охлаждение 180 кг/90 мин, заморозка 180 кг/240 мин, 1525х959х2475 мм)</t>
  </si>
  <si>
    <t xml:space="preserve">В стоимость мармитов 2-х блюд ПМЭС-70КМ-60, ЭМК-70КМ, ЭМК-70М включен комплект из 6-ти гастроемкостей с крышками. </t>
  </si>
  <si>
    <t>В стоимость мармитов 2-х блюд ПМЭС-70КМ-80, ЭМК-70КМ-01, ЭМК-70М-01 включен комплект из 7-ми гастроемкостей с крышками.</t>
  </si>
  <si>
    <t>Решетка ПКА6-11.19.00.000СБ полиров. (530х325) GN 1/1</t>
  </si>
  <si>
    <t>Решетка нерж. 650х530 мм GN 2/1 (Решетка ЭП-4.127.45.00.000СБ)</t>
  </si>
  <si>
    <t>Гастроемкость GN 1/1-40 стандартная с перфорацией, без ручек</t>
  </si>
  <si>
    <t>Гастроемкость GN 1/2-20 на ПКА 6-1/2 (325x265 мм)</t>
  </si>
  <si>
    <t>Мармит 2-х блюд ЭМК-70КМШ паровой с тепловым шкафом (две полки, с г/ёмкостями, 1500 мм)</t>
  </si>
  <si>
    <t>Прилавок для горячих напитков ПГН-70М-02 нейтральный стол (две полки, 1120 мм)</t>
  </si>
  <si>
    <t xml:space="preserve">Аппарат контактной обработки АКО-80Н, чугунная поверхность 2x395x650 мм, 1 рифленая - 1 рифленая, 700 серия, 800х750х475 мм, 9 кВт, 400 В, настольный, вся нерж. </t>
  </si>
  <si>
    <t>Тестомес спиральный ТМС-20НН-2Р, серия LIGHT, 2 скорости, таймер, несъемная дежа 20 л, неподъемная траверса, электромеханическая панель управления, 60 кг/ч, 390х750х610 мм, 0,6/0,9 кВт, 400В, цепной привод</t>
  </si>
  <si>
    <t>Тестомес спиральный ТМС-40НН-2Р, серия LIGHT, 2 скорости, таймер, несъемная дежа 40 л, неподъемная траверса, электромеханическая панель управления, 125 кг/ч, 450х790х750 мм, 0,8/1,32 кВт, 400В, цепной привод</t>
  </si>
  <si>
    <t>Тестомес спиральный ТМС-20НН-1Р, серия LIGHT, 1 скорость, несъемная дежа 20 л, неподъемная траверса, электромеханическая панель управления, 50 кг/ч, 390х750х610 мм, 0,75 кВт, 400В, цепной привод</t>
  </si>
  <si>
    <t>Тестомес спиральный ТМС-30НН-1Р, серия LIGHT, 1 скорость, несъемная дежа 30 л, неподъемная траверса, электромеханическая панель управления, 80 кг/ч, 450х790х720 мм, 1,1 кВт, 400В, цепной привод</t>
  </si>
  <si>
    <t>Тестомес спиральный ТМС-40НН-1Р, серия LIGHT, 1 скорость, несъемная дежа 40 л, неподъемная траверса, электромеханическая панель управления, 100 кг/ч, 450х790х750 мм, 1,5 кВт, 400В, цепной привод</t>
  </si>
  <si>
    <t>Шкаф шоковой заморозки 20-и уровневый ШОК-20-1/1Т (20хGN-1/1 или 20х600х400 мм, t (от +90 до -35°С), 0,4 м3, охлаждение 50 кг/90 мин, заморозка 50 кг/240 мин, 780х810х2255 мм)</t>
  </si>
  <si>
    <t>Шкаф шоковой заморозки 20-и уровневый ШОК-20-1/1Т-01 (в комплекте тележка-шпилька ТШ-20-1/1 на 20хGN-1/1, t (от +90 до -35°С), 0,4 м3, охлаждение 50 кг/90 мин, заморозка 50 кг/240 мин, 780х810х2255 мм)</t>
  </si>
  <si>
    <t xml:space="preserve">Корзина GN 1/6-203 для ЭВК, правая ручка, нерж. </t>
  </si>
  <si>
    <t xml:space="preserve">Корзина GN 1/6-203 для ЭВК, левая ручка, нерж. </t>
  </si>
  <si>
    <t>Корзина GN 1/3-200 для ЭВК, в сборе с крышкой, нерж.</t>
  </si>
  <si>
    <t>Электроварка ЭВК-80/2Н, ванна 304х508х270 мм, 12хGN-1/6 (перфорированные, без крышки), 700 серия, 800х750х475 мм, 15 кВт, 400В, настольная, вся нерж. (под заказ)</t>
  </si>
  <si>
    <t>Электроварка ЭВК-80/2Н, ванна 304х508х270 мм, 6хGN-1/3 (перфорированные, с крышкой), 700 серия, 800х750х475 мм, 15 кВт, 400В, настольная, вся нерж.</t>
  </si>
  <si>
    <t>Электроварка ЭВК-40/1Н, ванна 304х508х270 мм, 6хGN-1/6 (перфорированные, без крышки), 700 серия, 400х750х475 мм, 7,5 кВт, 400В, настольная, вся нерж. (под заказ)</t>
  </si>
  <si>
    <t>Электроварка ЭВК-40/1Н, ванна 304х508х270 мм, 3хGN-1/3 (перфорированные, с крышкой), 700 серия, 400х750х475 мм, 7,5 кВт, 400В, настольная, вся нерж.</t>
  </si>
  <si>
    <t>Корзина GN 1/3-200 для ЭВК, в сборе, без крышки, нерж.</t>
  </si>
  <si>
    <t>Шкаф пекарский подовый ЭШ-1К электрический,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1300x1080x1010 мм, 5,2 кВт, 230 В, краш. подставка, разборная конструкция</t>
  </si>
  <si>
    <t>Модуль шкафа пекарского подового ЭШ-1К электрического, без крыши,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</t>
  </si>
  <si>
    <t>Модуль шкафа пекарского подового ЭШ-1К электрического, с крышей,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</t>
  </si>
  <si>
    <t>Подставка для электропекарского шкафа ПЭШ-3-00.00.000СБ для шкафов ЭШ-1К, ЭШ-2К, ЭШ-3К</t>
  </si>
  <si>
    <t>Подставка для электропекарного шкафа ПЭШ-3-00.00.000-01 для шкафов ЭШ-4К</t>
  </si>
  <si>
    <t>Тестомес спиральный ТМС-120СП-2П, серия CHEF, 2 скорости, таймер, подкатная дежа 120 л (на колесах), подъемная траверса, программируемая панель управления, 400 кг/ч, 932х1735(1828)х1047(1493) мм, 3,2/5,4 кВт, 400В, ременной привод</t>
  </si>
  <si>
    <t>Шкаф шоковой заморозки 20-и уровневый ШОК-20-1/1 (20хGN-2/1 или 20х600х800 мм, t (от +50 до -30°С), 0,8 м3, охлаждение 80 кг/90 мин, заморозка 40 кг/240 мин, 1080х850х2200 мм)</t>
  </si>
  <si>
    <t>Шкаф пекарский подовый ГШ-2 газовый, 2 пекарные камеры 1035х770х250 мм, +100...+340 С, пьезорозжиг, газ-контроль, нерж. облицовка, нерж. дверца, краш. боковые и задняя стенки, поды - углеродистая сталь, 1300х970(1057)х(1488)1690 мм, 16 кВт, 2 горелки, краш. подставка</t>
  </si>
  <si>
    <t>Шкаф расстоечный тепловой ШРТ-18,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</t>
  </si>
  <si>
    <t>Шкаф расстоечный тепловой ШРТ-18,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дизайн, разборная конструкция</t>
  </si>
  <si>
    <t>Шкаф расстоечный тепловой ШРТ-16П, для тележки ТШГ-16-2/1 на 16хGN 2/1 или универсальной тележки ТШГ-16-01 на 16хGN 2/1 или 16х600х400 мм, внутренние размеры камеры 650х700х1630 мм, ванна 2,6 л, автоматическое поддержание уровня воды в ванне, +25...+85 С, регулировка влажности от 20 до 98%, память на 110 программ, 3 этапа в каждой программе, 3,3 кВт, 230 В, черный дизайн</t>
  </si>
  <si>
    <t>Кабина кассовая КК-70Х универальная, 1120 мм, 1 розетка, съемный нерж. фасад, направляющие в комплекте</t>
  </si>
  <si>
    <t>Прилавок для горячих напитков ПГН-70Х, 1120 мм, 2 розетки, съемный нерж. фасад, направляющие в комплекте</t>
  </si>
  <si>
    <t>Прилавок для столовых приборов и подносов ПСП-70Х, 630 мм, 4 нерж. стакана d 120 мм, съемный нерж. фасад</t>
  </si>
  <si>
    <t>Прилавок-витрина холодильный ПВВ(Н)-70Х-С-НШ, 1120 мм, саладэт +5…+15 С (динамика), охлаждаемая ванна с гастроемкостями, LED-подсветка, съемный нерж. фасад, направляющие в комплекте</t>
  </si>
  <si>
    <t>Прилавок-мармит электрический 1-х блюд ПМЭС-70Х, 1120 мм, 2 конфорки d 220 мм, 1 стеклянная полка, LED-подсветка, съемный нерж. фасад, направляющие в комплекте</t>
  </si>
  <si>
    <t>Линия раздачи "HOT-LINE" - вся нерж.</t>
  </si>
  <si>
    <t>цена предварительная</t>
  </si>
  <si>
    <t>Печи для пиццы конвеерные</t>
  </si>
  <si>
    <t>Печи для пиццы подовые</t>
  </si>
  <si>
    <t>Печь электрическая для пиццы ПЭК-400, конвейерная, 1 камера 509x489x88 мм, +70…+315 С,  размеры конвейера 1015х457 мм, 870x1069(1660)x505 мм, 8,614 кВт, 400В</t>
  </si>
  <si>
    <t>Печь электрическая для пиццы ПЭК-400, конвейерная, 1 камера 509x489x88 мм, +70…+315 С,  размеры конвейера 1015х457 мм, 870x1069(1660)x505 мм, 8,614 кВт, 400В, без крыши, без основания - для установки в 2 или 3 яруса</t>
  </si>
  <si>
    <t>Прилавок для столовых приборов и подносов ПСПХ-70Х, 630 мм, 5хGN-1/1, закрытая полка для хлеба, съемный нерж. фасад</t>
  </si>
  <si>
    <t>Прилавок ПТЭ-70КМ(П)-80 для подогрева тарелок (80 тарелок, 2х240 мм, 630 мм) /вся нерж./</t>
  </si>
  <si>
    <t>Книга рецептов для КПЭМ серии ОМ2, ОМ2-В, ОМ2-ВК, ОМП, ОМП-В, ОМП-ВК</t>
  </si>
  <si>
    <t>Льдогенератор гранулированного льда ЛГ-60/20Г-01, 60 кг/сутки, водяное охлаждение, бункер на 20 кг, 500x710x720 мм, 0,43 кВт, 230 В</t>
  </si>
  <si>
    <t>Льдогенератор гранулированного льда ЛГ-60/20Г-02, 60 кг/сутки, воздушное охлаждение, бункер на 20 кг, 500x710x720 мм, 0,43 кВт, 230 В</t>
  </si>
  <si>
    <t>Льдогенератор гранулированного льда ЛГ-90/30Г-01, 90 кг/сутки, водяное охлаждение, бункер на 30 кг, 500x710x850 мм, 0,52 кВт, 230 В</t>
  </si>
  <si>
    <t>Льдогенератор гранулированного льда ЛГ-90/30Г-02, 90 кг/сутки, воздушное охлаждение, бункер на 30 кг, 500x710x850 мм, 0,52 кВт, 230 В</t>
  </si>
  <si>
    <t>Подставка ПП-400 для печи ПЭК-400 на 2 яруса, 4 колеса (2 поворотные, 2 со стопором), 833x626x660 мм, вся нерж.</t>
  </si>
  <si>
    <t>Подставка ПП-400-01 для печи ПЭК-400 на 3 яруса, 4 колеса (2 поворотные, 2 со стопором), 833x626x356 мм, вся нерж.</t>
  </si>
  <si>
    <t>Прилавок-витрина холодильный ПВВ(Н)-70Х-С-01-НШ, 1500 мм, саладэт +5…+15 С (динамика), охлаждаемая ванна с гастроемкостями, LED-подсветка, съемный нерж. фасад, направляющие в комплекте</t>
  </si>
  <si>
    <t>Прилавок для горячих напитков ПГН-70Х-01, 1500 мм, 2 розетки, съемный нерж. фасад, направляющие в комплекте</t>
  </si>
  <si>
    <t>Модуль поворотный МП-90Х, внешний, 90 градусов, съемный нерж. фасад, направляющие в комплекте</t>
  </si>
  <si>
    <t>Модуль нейтральный МН-70Х, 630 мм, съемный нерж. фасад, направляющие в комплекте</t>
  </si>
  <si>
    <t>Линия раздачи "HOT-LINE"</t>
  </si>
  <si>
    <t>Линия раздачи "ПРЕМЬЕР", Передвижная линия раздачи, Мармиты передвижные</t>
  </si>
  <si>
    <t>В стоимость мармитов 2-х блюд ЭМК-70Х включен комплект из 6-ти гастроемкостей с крышками.</t>
  </si>
  <si>
    <t>В стоимость мармитов 2-х блюд ЭМК-70Х-01 включен комплект из 7-ми гастроемкостей с крышками.</t>
  </si>
  <si>
    <t>В стоимость мармитов 2-х блюд ЭМК-70Т, ЭМК-70ПМ включен комплект из 6-ти гастроемкостей с крышками.</t>
  </si>
  <si>
    <t>В стоимость мармитов 2-х блюд ЭМК-70Т-01, ЭМПК-70ПМ-01 включен комплект из 7-ми гастроемкостей с крышками.</t>
  </si>
  <si>
    <t>Мини-линия раздачи, Линия раздачи "АСТА", Линия раздачи "ПАТША"</t>
  </si>
  <si>
    <t>Миксер планетарный МПЛ-40, электронная панель, 10 скоростей, таймер 0-30 мин, съемная дежа 40 л (нерж), рычаг подъема/опускания дежи, V вращения венчика вокруг своей оси 95-467 об/мин, V вращения венчика вокруг дежи 25-128 об/мин, неподъемная траверса, 680х993х1305 мм, 1,5 кВт, 230В, комплект: крюк, лопатка, венчик с тонкими прутьями</t>
  </si>
  <si>
    <t>Модуль поворотный МП-90Х-01, внутренний, 90 градусов, съемный нерж. фасад</t>
  </si>
  <si>
    <t xml:space="preserve">Аппарат контактной обработки АКО-40Н, гладкая чугунная поверхность 395x650 мм, 700 серия, 400х750х475 мм, 4,5 кВт, 400 В, настольный, вся нерж. </t>
  </si>
  <si>
    <t>Газовая фритюрница кухонная ГФК-40.2Н, 2 ванны по 10,5 л, 2 корзины 295х120х105 мм, 700 серия, 401х839х583 мм,  +110…+190 С, пьезорозжиг, газ-контроль, 2 горелки, 11 кВт, настольная, вся нерж.</t>
  </si>
  <si>
    <t>Тележка-шпилька ТШ-20-1/1 на 20хGN-1/1, 470х820х1658 мм, для ШОК-20-1/1Т-01 и ПКА-20-1/1ПП2, вся нерж.</t>
  </si>
  <si>
    <t>Подставка под пароконвектомат ПК-6-2/3 (6 уровней GN-2/3, вся нерж) для мини-пароконвектоматов ПКА-6-2/3П</t>
  </si>
  <si>
    <t>Печь электрическая для пиццы ПЭП-4, 1 камера, внутренние размеры камеры 700x700x179(151) мм, вместимость 4 пиццы d 350 мм, +20...+450 С, очистка - пиролиз, 1000(1014)x846(939)x350(375) мм, 6,24 кВт, 400В</t>
  </si>
  <si>
    <t>Печь электрическая для пиццы ПЭП-4х2, 2 камеры, размеры каждой камеры 700x700x179(151) мм, вместимость каждой камеры 4 пиццы d 350 мм, +20...+450 С, очистка - пиролиз, 1000(1014)x846(939)x638(663) мм, 12,48 кВт, 400В</t>
  </si>
  <si>
    <t>Плита электрическая ЭП-2ЖШ, 2 конфорки, КЭТ-0,09, стандартная духовка, 550x950x950 мм, лицев. нерж.</t>
  </si>
  <si>
    <r>
      <t xml:space="preserve">Плита электрическая ЭПК-48П, 4 конфорки, КЭТ-0,09, без духовки, на подставке, 840х900х940 мм, </t>
    </r>
    <r>
      <rPr>
        <b/>
        <sz val="11"/>
        <rFont val="Arial Cyr"/>
        <family val="0"/>
      </rPr>
      <t>вся нерж.</t>
    </r>
  </si>
  <si>
    <r>
      <t>Плита электрическая ЭПК-48ЖШ-К-2/1, 4 конфорки, КЭТ-0,09, духовка GN 2/1, конвекция, пароувлажнение, 840х950х950 мм,</t>
    </r>
    <r>
      <rPr>
        <b/>
        <sz val="11"/>
        <rFont val="Arial Cyr"/>
        <family val="0"/>
      </rPr>
      <t xml:space="preserve"> вся нерж.</t>
    </r>
  </si>
  <si>
    <t>Плита электрическая ЭП-4ЖШ, 4 конфорки, КЭТ-0,12, стандартная духовка, 1050x895x860 мм, лицев. нерж.</t>
  </si>
  <si>
    <t>Плита электрическая ЭП-4ЖШ-Э, 4 конфорки, КЭТ-0,12, эмалированная духовка, 1050x895x860 мм, лицев. нерж.</t>
  </si>
  <si>
    <t>Плита электрическая ЭП-4ЖШ-01, 4 конфорки, КЭТ-0,12, нерж. духовка, 1050x895x860 мм, лицев. нерж.</t>
  </si>
  <si>
    <t>Плита электрическая ЭП-6П, 6 конфорок КЭТ-0,12, без духовки, крашеная подставка, 1475x850x860 мм, лицев. нерж.</t>
  </si>
  <si>
    <t>Плита электрическая ЭП-6ЖШ, 6 конфорок, КЭТ-0,12, стандартная духовка, 1475x895x860 мм, лицев. нерж.</t>
  </si>
  <si>
    <r>
      <t xml:space="preserve">Плита электрическая ЭП-6ЖШ-Э, 6 конфорок, </t>
    </r>
    <r>
      <rPr>
        <sz val="11"/>
        <rFont val="Arial Cyr"/>
        <family val="0"/>
      </rPr>
      <t>КЭТ-0,12,</t>
    </r>
    <r>
      <rPr>
        <sz val="11"/>
        <rFont val="Arial Cyr"/>
        <family val="2"/>
      </rPr>
      <t xml:space="preserve"> эмалированная духовка, 1475x895x860 мм, лицев. нерж.</t>
    </r>
  </si>
  <si>
    <r>
      <t xml:space="preserve">Плита электрическая ЭП-6ЖШ-01, 6 конфорок, </t>
    </r>
    <r>
      <rPr>
        <sz val="11"/>
        <rFont val="Arial Cyr"/>
        <family val="0"/>
      </rPr>
      <t>КЭТ-0,12,</t>
    </r>
    <r>
      <rPr>
        <sz val="11"/>
        <rFont val="Arial Cyr"/>
        <family val="2"/>
      </rPr>
      <t xml:space="preserve"> нерж. духовка, 1475x895x860 мм, лицев. нерж.</t>
    </r>
  </si>
  <si>
    <r>
      <t>Плита электрическая ЭП-6ЖШ-К-2/1, 6 конфорок, КЭТ-0,12, духовка GN 2/1, конвекция, пароувлажнение,</t>
    </r>
    <r>
      <rPr>
        <sz val="11"/>
        <rFont val="Arial Cyr"/>
        <family val="0"/>
      </rPr>
      <t xml:space="preserve"> 1475x933x860 мм, </t>
    </r>
    <r>
      <rPr>
        <b/>
        <sz val="11"/>
        <rFont val="Arial Cyr"/>
        <family val="0"/>
      </rPr>
      <t>вся нерж.</t>
    </r>
  </si>
  <si>
    <t>Прилавок холодильный ПВВ(Н)-70Х-03-НШ, 1500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</si>
  <si>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Тележка-шпилька ТШГ-8-01, 8 уровней для подносов 360х460 мм, расстояние между уровнями 164 мм, вся нерж.</t>
  </si>
  <si>
    <t>Колода для рубки мяса КРМ-50 (500x500x800 мм) столешница-дерево (бук), каркас крашен</t>
  </si>
  <si>
    <t>независимые индукторы по 3,5 кВт</t>
  </si>
  <si>
    <t>независимые индукторы по 5,0 кВт</t>
  </si>
  <si>
    <t xml:space="preserve">Плита индукционная 2-х конфорочная КИП-2Н, настольная, 362х702х118,5 мм, 3,5 кВт, 230 В, сплошная стеклокерамическая поверхность 6 мм, режим BOOST, сдвоенный индукционный модуль E.G.O. </t>
  </si>
  <si>
    <t>Плита индукционная 2-х конфорочная КИП-27Н, настольная, 400х750х475 мм, 3,5 кВт, 230 В, сплошная стеклокерамическая поверхность 6 мм, режим BOOST, сдвоенный индукционный модуль E.G.O. (возможна установка на модуль нижний МН-02)</t>
  </si>
  <si>
    <t>Плита индукционная 4-х конфорочная КИП-47Н, настольная, 700х750х475 мм, 7 кВт, 400 В, сплошная стеклокерамическая поверхность 6 мм, режим BOOST, сдвоенный индукционный модуль E.G.O. (возможна установка на модуль нижний МН-04)</t>
  </si>
  <si>
    <t xml:space="preserve">Плита индукционная 2-х конфорочная КИП-2П, крашеная подставка, 450х900х940 мм, 3,5 кВт, 230 В, сплошная стеклокерамическая поверхность 6 мм, режим BOOST, сдвоенный индукционный модуль E.G.O. </t>
  </si>
  <si>
    <t xml:space="preserve">Плита индукционная 2-х конфорочная КИП-2П-01, полностью из нержавеющей стали, 450х900х940 мм, 3,5 кВт, 230 В, сплошная стеклокерамическая поверхность 6 мм, режим BOOST, сдвоенный индукционный модуль E.G.O. </t>
  </si>
  <si>
    <t xml:space="preserve">сплошная стеклокерамическая поверхность, сдвоенный индуктор E.G.O. </t>
  </si>
  <si>
    <t>Электрический мармит кухонный 2-х блюд ЭМК-70Х-01, 1500 мм, паровой, +30…+80 С, с гастроемкостями, 1 стеклянная полка, LED-подсветка, съемный нерж. фасад, направляющие в комплекте</t>
  </si>
  <si>
    <t>Дежа для миксера планетарного МПЛ-40, объем 40 л, вся нерж.</t>
  </si>
  <si>
    <t>Венчик с тонкими прутьями для миксера планетарного МПЛ-40, вся нерж.</t>
  </si>
  <si>
    <t>Лопатка для миксера планетарного МПЛ-40, вся нерж.</t>
  </si>
  <si>
    <t>Крюк для миксера планетарного МПЛ-40, вся нерж.</t>
  </si>
  <si>
    <t>Скребок для миксера планетарного МПЛ-40, вся нерж.</t>
  </si>
  <si>
    <t>Венчик с толстыми прутьями для миксера планетарного МПЛ-40, вся нерж.</t>
  </si>
  <si>
    <t>Воронка для загрузки ингредиентов для миксеров планетарных типа МПЛ, вся нерж.</t>
  </si>
  <si>
    <t>Тележка ТМП-60 подкатная для дежи миксера планетарного МПЛ-60, с ручкой, на колесах, вся нерж.</t>
  </si>
  <si>
    <r>
      <t>Тележка ТМП-40 подкатная для дежи миксера планетарного МПЛ-40, с ручкой, на ко</t>
    </r>
    <r>
      <rPr>
        <b/>
        <i/>
        <sz val="11"/>
        <rFont val="Arial Cyr"/>
        <family val="0"/>
      </rPr>
      <t>лесах, вся нерж.</t>
    </r>
  </si>
  <si>
    <t>МАССАЖЕРЫ ДЛЯ МЯСА</t>
  </si>
  <si>
    <t>ЭЛЕКТРОМЕХАНИЧЕСКОЕ ОБОРУДОВАНИЕ</t>
  </si>
  <si>
    <t>Прилавок холодильный ПВВ(Н)-70Х-НШ, 1120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</si>
  <si>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КОТЛЫ ПИЩЕВАРОЧНЫЕ (ОПРОКИДЫВАНИЕ - ЭЛЕКТРОПРИВОД)</t>
  </si>
  <si>
    <t>Ферментатор ФТ-40, объем чаши 80 л, полезный объем закваски 40 л, объем материнской закваски 12 л, TFT-экран, герметичная крышка, 505x1035x1491 мм, на колесах, 1,6 кВт, 400 В, вся нерж.</t>
  </si>
  <si>
    <t>Ферментаторы</t>
  </si>
  <si>
    <t>ФЕРМЕНТАТОРЫ</t>
  </si>
  <si>
    <t>Котлы пищеварочные ГАЗОВЫЕ с миксером</t>
  </si>
  <si>
    <t>Котел пищеварочный газовый КПГМ-60-ОМР, 60 л, миксер 0-120 об/мин (плавная регулировка, нижний привод, реверс), пьезорозжиг, газ-контроль, 2 горелки, +100°С, пар. рубашка, ручное опрокидывание, цельнотянутый</t>
  </si>
  <si>
    <t>Гастроемкость GN 2/1-20 (алюминиевая, без ручек и крышки)</t>
  </si>
  <si>
    <r>
      <t xml:space="preserve">Шкаф расстоечный тепловой ШРТ-16М, для тележки ТШГ-16-2/1 на 16хGN 2/1 или универсальной тележки ТШГ-16-01 на 16хGN 2/1 или 16х600х400 мм, ванна 2,6 л, </t>
    </r>
    <r>
      <rPr>
        <b/>
        <sz val="11"/>
        <rFont val="Arial"/>
        <family val="2"/>
      </rPr>
      <t>автоматическое поддержание уровня воды в ванне</t>
    </r>
    <r>
      <rPr>
        <sz val="11"/>
        <rFont val="Arial"/>
        <family val="2"/>
      </rPr>
      <t>, +30...+85 С,</t>
    </r>
    <r>
      <rPr>
        <b/>
        <sz val="11"/>
        <rFont val="Arial"/>
        <family val="2"/>
      </rPr>
      <t xml:space="preserve"> таймер влажности</t>
    </r>
    <r>
      <rPr>
        <sz val="11"/>
        <rFont val="Arial"/>
        <family val="2"/>
      </rPr>
      <t>, 3,33 кВт, 230 В, черный дизайн, два стекла</t>
    </r>
  </si>
  <si>
    <t>Пароконвектоматы бойлерные серии ПМ2 и ПМ2-01</t>
  </si>
  <si>
    <t>Прилавок-витрина холодильный мармитный универсальный ПВХМ-70КМУ цвет "красное золото" витрина справа, 2275 мм</t>
  </si>
  <si>
    <t>Прилавок-витрина холодильный мармитный универсальный ПВХМ-70КМУ цвет "красное золото" витрина слева, 2275 мм (по умолчанию)</t>
  </si>
  <si>
    <t>Шкаф расстоечный тепловой ШРТ-4ЭШ-01, 4 полки-решетки, стекл. дверь, част. нерж, на ножках, с крышкой, 1300x1083x615 мм</t>
  </si>
  <si>
    <t>Шкаф расстоечный тепловой ШРТ-6ЭШ-01, 6 полок-решеток, стекл. дверь, част. нерж, с подставкой и крышкой, 1300x1083x650 мм</t>
  </si>
  <si>
    <t>Электромармит ЭМК-90/2П, ванна 8 л, 2хGN-1/2, 1хGN1/1, 900 серия, 800х900х950 мм, 1,5 кВт, 230В, подставка с полкой, вся нерж.</t>
  </si>
  <si>
    <t>Электроварка кухонная двойная ЭВК-90/2П, ванна 304х508х270 мм, 12хGN-1/6 (перфорированные, без крышки), 900 серия, 800х900х950 мм, 15 кВт, 400В, подставка с полкой, вся нерж. (под заказ)</t>
  </si>
  <si>
    <t>Электроварка кухонная двойная ЭВК-90/2П, ванна 304х508х270 мм, 6хGN-1/3 (перфорированные, с крышкой), 900 серия, 800х900х950 мм, 15 кВт, 400В, подставка с полкой, вся нерж.</t>
  </si>
  <si>
    <t>Сковорода электрическая ЭСК-80-0,27-40, цельнотянутая чаша 577х470х197 мм, композитное дно, площадь дна чаши 0,27 м2, 40 л, опрокидываемая, 700 серия, 800х899х950 мм, +20…+270 С, 9 кВт, 400 В, напольная, вся нерж.</t>
  </si>
  <si>
    <r>
      <t xml:space="preserve">Сковорода электрическая ЭСК-80-0,27-40, цельнотянутая чаша 577х470х197 мм, площадь дна чаши 0,27 м2, 40 л, опрокидываемая, 700 серия, 800х899х950 мм, +20…+270 С, 9 кВт, 400 В, </t>
    </r>
    <r>
      <rPr>
        <b/>
        <sz val="11"/>
        <rFont val="Arial"/>
        <family val="2"/>
      </rPr>
      <t>напольная</t>
    </r>
    <r>
      <rPr>
        <sz val="11"/>
        <rFont val="Arial"/>
        <family val="2"/>
      </rPr>
      <t>, вся нерж.</t>
    </r>
  </si>
  <si>
    <r>
      <t xml:space="preserve">Газовая сковорода ГСК-80-0,27-40, цельнотянутая чаша 577х470х197 мм, площадь дна чаши 0,27 м2, 40 л, опрокидываемая, 700 серия, 800х898х950 мм, +100…+340 С, газ-контроль, 1 горелка, 14 кВт, </t>
    </r>
    <r>
      <rPr>
        <b/>
        <sz val="11"/>
        <rFont val="Arial Cyr"/>
        <family val="0"/>
      </rPr>
      <t>напольная</t>
    </r>
    <r>
      <rPr>
        <sz val="11"/>
        <rFont val="Arial Cyr"/>
        <family val="0"/>
      </rPr>
      <t>, вся нерж.</t>
    </r>
  </si>
  <si>
    <t>Сковорода электрическая ЭСК-90-0,27-40, цельнотянутая чаша 577х470х197 мм, композитное дно, площадь дна чаши 0,27 м2, 40 л, опрокидываемая, 900 серия, 840х1050х940 мм, +20…+270 С, 9 кВт, 400 В, вся нерж.</t>
  </si>
  <si>
    <t>Сковорода электрическая ЭСК-90-0,27-40, цельнотянутая чаша 577х470х197 мм, площадь дна чаши 0,27 м2, 40 л, опрокидываемая, 900 серия, 840х1050х940 мм, +20…+270 С, 9 кВт, 400 В, вся нерж.</t>
  </si>
  <si>
    <t>Cковорода электрическая ЭСК-90-0,67-120, цельнотянутая чаша 1100х630х197 мм, площадь дна чаши 0,67 м2, 120 л, опрокидываемая, 900 серия, 1202х1045х940 мм, +20…+270 С, 15 кВт, 400 В, вся нерж.</t>
  </si>
  <si>
    <t>Cковорода электрическая ЭСК-90-0,67-150, цельнотянутая чаша 1100х630х238 мм, площадь дна чаши 0,67 м2, 150 л, опрокидываемая, 900 серия, 1202х1045х940 мм, +20…+270 С, 15 кВт, 400 В, вся нерж.</t>
  </si>
  <si>
    <t>Газовая сковорода ГСК-90-0,27-40, цельнотянутая чаша 577х470х197 мм, площадь дна чаши 0,27 м2, 40 л, опрокидываемая, 900 серия, 840х1050х940 мм, +100…+340 С, газ-контроль, 1 горелка, 14 кВт</t>
  </si>
  <si>
    <t>Газовая сковорода ГСК-90-0,47-70, цельнотянутая чаша 754х622х197 мм, площадь дна чаши 0,47 м2, 70 л, опрокидываемая, 900 серия, 840х1045х940 мм, +100…+340 С, газ-контроль, 1 горелка, 20 кВт</t>
  </si>
  <si>
    <t>Газовая сковорода ГСК-90-0,67-120, цельнотянутая чаша 1100х630х197 мм, площадь дна чаши 0,67 м2, 120 л, опрокидываемая, 900 серия, 1202х1050х940 мм, +100…+340 С, газ-контроль, 2 горелки, 32 кВт</t>
  </si>
  <si>
    <t>Пароконвектомат ПКА 6-1/1ВМ2 (инжекционный, 6хGN-1/1, память на 110 программ приготовления, вся нерж, без г/емкостей, 3-х-канальный щуп, регулировка влажности, 5 скоростей вращения вентилятора)</t>
  </si>
  <si>
    <t>Пароконвектомат ПКА 10-1/1ВМ2 (инжекционный, 10хGN-1/1, память на 110 программ приготовления, вся нерж, без г/емкостей, 3х-канальный щуп, регулировка влажности, 5 скоростей вращения вентилятора)</t>
  </si>
  <si>
    <t>Сковорода электрическая ЭСК-90-0,47-70, цельнотянутая чаша 754х622х197 мм, площадь дна чаши 0,47 м2, 70 л, опрокидываемая, 900 серия, 840х1045х940 мм, +20…+270 С, 12 кВт, 400 В, вся нерж.</t>
  </si>
  <si>
    <t>Аппарат контактной обработки АКО-90П, рифленая стальная поверхность 834х703 мм, 900 серия, 840х900х950 мм, 12 кВт, 400В, подставка с полкой, вся нерж.</t>
  </si>
  <si>
    <t>Аппарат контактной обработки АКО-90П, гладкая стальная поверхность 834х703 мм, 900 серия, 840х900х950 мм, 12 кВт, 400В, подставка с полкой, вся нерж.</t>
  </si>
  <si>
    <t>Шкаф шоковой заморозки 20-и уровневый ШОК-40-01 (2-ух секционный, в комплекте 2 тележки ТДШ-40-11 на 20хGN-1/1, t (от +90 до -35°С), 1,1 м3, охлаждение 180 кг/90 мин, заморозка 180 кг/240 мин, 1525х959х2475 мм)</t>
  </si>
  <si>
    <t>Зонт вытяжной встраиваемый ЗВВ-800П с пароконденсатором, 3 лабиринтныйх фильтра, 2 угольных фильтра, 1 вентилятор, для ПКА 6-1/1, ПКА 10-1/1 всех моделей</t>
  </si>
  <si>
    <t>Прилавок для горячих напитков ПГН-70Х-04, 1120 мм, 2 розетки, 2 стеклянные полки, LED-подсветка, съемный нерж. фасад, направляющие в комплекте</t>
  </si>
  <si>
    <t>Машина картофелеочистительная МКК-150, 150 кг/ч, 10 кг, обработка 2 мин, 0,75 кВт, 400В</t>
  </si>
  <si>
    <t>Машина картофелеочистительная МКК-300, 300 кг/ч, 17 кг, обработка 2 мин, 0,75 кВт, 400В</t>
  </si>
  <si>
    <t>Машина картофелеочистительная МКК-300-01, подставка, мезгосборник, 300 кг/ч, 17 кг, обработка 2 мин, 0,75 кВт, 400В</t>
  </si>
  <si>
    <t>Машина картофелеочистительная МКК-500-01, подставка, мезгосборник, 500 кг/ч, 27 кг, обработка 2 мин, 1,1 кВт, 400В</t>
  </si>
  <si>
    <t>Машина картофелеочистительная МКК-300-01, Cubitron-3M, подставка, мезгосборник, 300 кг/ч, 17 кг, обработка 2 мин, 0,75 кВт, 400В</t>
  </si>
  <si>
    <t>Машина картофелеочистительная МКК-500-01, Cubitron-3M, подставка, мезгосборник, 500 кг/ч, 27 кг, обработка 2 мин, 1,1 кВт, 400В</t>
  </si>
  <si>
    <r>
      <t>Витрина холодильная настольная ВХН-70-01</t>
    </r>
    <r>
      <rPr>
        <b/>
        <sz val="11"/>
        <rFont val="Arial"/>
        <family val="2"/>
      </rPr>
      <t xml:space="preserve"> модель 2018 года</t>
    </r>
    <r>
      <rPr>
        <sz val="11"/>
        <rFont val="Arial"/>
        <family val="2"/>
      </rPr>
      <t>, 1120х860х700 мм, +5…+15 С, динамика, V = 0,27 м3, демонстрационная площадь 0,92 м2, естественная оттайка, нерж. перфорир. полка 1043х372х60 мм, LED подсветка, 529 Вт, 230 В</t>
    </r>
  </si>
  <si>
    <t>Электрический мармит кухонный 2-х блюд ЭМК-70Х-03, 1500 мм, паровой, +30…+80 С, с гастроемкостями, 2 стеклянные полки, LED-подсветка, съемный нерж. фасад, направляющие в комплекте</t>
  </si>
  <si>
    <t>Электрический мармит кухонный 2-х блюд ЭМК-70Х-02, 1120 мм, паровой, +30…+80 С, с гастроемкостями, 2 стеклянные полки, LED-подсветка, съемный нерж. фасад, направляющие в комплекте</t>
  </si>
  <si>
    <t>Прилавок холодильный ПВВ(Н)-70Х-01-НШ, 1500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</si>
  <si>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Электрический мармит кухонный 2-х блюд ЭМК-70Х, 1120 мм, паровой, +30…+80 С, с гастроемкостями, 1 стеклянная полка, LED-подсветка, съемный нерж. фасад, направляющие в комплекте</t>
  </si>
  <si>
    <t>Газовая плита ПГК-15П, напольная, 500 серия, 506x528x505 мм, 1 горелка, 9,5 кВт, пьезорозжиг, газ-контроль, нерж.</t>
  </si>
  <si>
    <t>Тестомес спиральный ТМС-60НН-1Р, серия LIGHT, 1 скорость, несъемная дежа 60 л, неподъемная траверса, электромеханическая панель управления, 180 кг/ч, 560х890х750 мм, 1,5 кВт, 400В, цепной привод</t>
  </si>
  <si>
    <t>Машина картофелеочистительная МКК-150-01, подставка, мезгосборник, 150 кг/ч, 10 кг, обработка 2 мин, 0,75 кВт, 400В</t>
  </si>
  <si>
    <t>Машина картофелеочистительная МКК-150-01, Cubitron-3M, подставка, мезгосборник, 150 кг/ч, 10 кг, обработка 2 мин, 0,75 кВт, 400В</t>
  </si>
  <si>
    <t>Прилавок-мармит электрический 1-х блюд ПМЭС-70Х-01, 1500 мм, 3 конфорки d 220 мм, 1 стеклянная полка, LED-подсветка, съемный нерж. фасад, направляющие в комплекте</t>
  </si>
  <si>
    <t>Дежа подкатная в сборе ТМС-120СП-2П.19580.60.00.000СБ для тестомеса спирального ТМС-120СП-2П</t>
  </si>
  <si>
    <t>Котлы пищеварочные ЭЛЕКТРИЧЕСКИЕ без миксера стационарные, 700 и 900 серия, вся нерж.</t>
  </si>
  <si>
    <t>Котлы пищеварочные ЭЛЕКТРИЧЕСКИЕ без миксера стационарные, шестигранные, вся нерж.</t>
  </si>
  <si>
    <t>Котел пищеварочный электрический КПЭМ-400ТМ, шестигранный, 400 л, +100°С, сливной кран, пар. рубашка, d 1 000 мм, 1445х1332х1155 мм, 45,2 кВт, 400 В</t>
  </si>
  <si>
    <t>Котел пищеварочный электрический КПЭМ-500ТМ, шестигранный, 500 л, +100°С, сливной кран, пар. рубашка, d 1 000 мм, 1445х1332х1300 мм, 54,2 кВт, 400 В</t>
  </si>
  <si>
    <t>Пароконвектомат ПКА 6-2/3П верхняя панель управления (парогенератор, 6хGN-2/3, память на 110 программ приготовления, термощуп, регулировка влажности, вся нерж, без г/емкостей) черный дизайн, реверс, 230 В</t>
  </si>
  <si>
    <t>Пароконвектомат ПКА 6-1/2В верхняя панель управления (инжекционный, 6хGN-1/2, память на 110 программ приготовления, термощуп, регулировка влажности, вся нерж, без г/емкостей) черный дизайн, реверс, 230 В</t>
  </si>
  <si>
    <t>Плита индукционная 6-ти конфорочная КИП-69П-5,0, краш. подставка,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</si>
  <si>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КИП-69П-5,0-01, нерж. сталь,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</si>
  <si>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Плита индукционная 2-х конфорочная КИП-29П-5,0, краш. подставка,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</si>
  <si>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КИП-29П-5,0-01, нерж. сталь,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</si>
  <si>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4-х конфорочная КИП-49П-5,0, краш. подставка, 840х900х940 мм, 9 ур. мощности, +60…+240 С, 20 кВт, 230 В, 4 независимых индуктора, стеклокерамика 6 мм, 2 жироулавливающих фильтра, защита от перегрева</t>
  </si>
  <si>
    <t>Плита индукционная 4-х конфорочная КИП-49П-5,0-01, нерж. сталь, 840х900х940 мм, 9 ур. мощности, +60…+240 С, 20 кВт, 230 В, 4 независимых индуктора, стеклокерамика 6 мм, 2 жироулавливающих фильтра, защита от перегрева</t>
  </si>
  <si>
    <t>Плита индукционная 2-х конфорочная КИП-29П-3,5, краш. подставка, 448х900х940 мм, 9 ур. мощности, +60...+240 С, 7,0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</si>
  <si>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КИП-29П-3,5-01, нерж. сталь, 448х900х940 мм, 9 ур. мощности, +60…+240 С, 7,0 кВт, 230 В, 2 независимых индуктора, стеклокерамика 6 мм, жироулавливающий фильтр, защита от перегрева</t>
  </si>
  <si>
    <t>Плита индукционная 4-х конфорочная КИП-49П-3,5, краш. подставка,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</si>
  <si>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4-х конфорочная КИП-49П-3,5-01, нерж. сталь,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</si>
  <si>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6-ти конфорочная КИП-69П-3,5, краш. подставка,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</si>
  <si>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КИП-69П-3,5-01, нерж. сталь,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</si>
  <si>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ЭЛЕКТРИЧЕСКАЯ И ГАЗОВАЯ ТЕПЛОВЫЕ ЛИНИИ 700 И 500 СЕРИИ</t>
  </si>
  <si>
    <t>ИНДУКЦИОННЫЕ ПЛИТЫ</t>
  </si>
  <si>
    <t>Настольные индукционные плиты</t>
  </si>
  <si>
    <t>Плиты-табуреты газовые (500 серия) напольные, вся нерж.</t>
  </si>
  <si>
    <t>Настольное электрическое тепловое оборудование</t>
  </si>
  <si>
    <t>ЭЛЕКТРИЧЕСКАЯ И ГАЗОВАЯ ТЕПЛОВЫЕ ЛИНИИ 900 СЕРИИ</t>
  </si>
  <si>
    <t>Котел пищеварочный газовый КПГМ-100-ОР, 100 л, пьезорозжиг, газ-контроль, 2 горелки, +100°С, пар. рубашка, ручное опрокидывание, цельнотянутый</t>
  </si>
  <si>
    <t>Котлы пищеварочные ГАЗОВЫЕ без миксера</t>
  </si>
  <si>
    <t>Прилавок-витрина холодильный мармитный универсальный ПВХМ-70КМУ кашир. цвет "дуб" витрина справа, 2275 мм</t>
  </si>
  <si>
    <t>Бункеры для льдогенераторов</t>
  </si>
  <si>
    <t>Бункер Б-400 для льдогенераторов чешуйчатого льда типа ЛГ-250, ЛГ-400Ч, ЛГ-620 на 400 кг, 1250х750х1200 мм, вся нерж.</t>
  </si>
  <si>
    <t>Бункер Б-400 для льдогенераторов чешуйчатого льда типа ЛГ-1200 на 400 кг, 1250х750х1200 мм, без крыши, вся нерж.</t>
  </si>
  <si>
    <t>Стеллаж для сушки тарелок ССТ-4-2 (400х1000 мм) 140 тарелок,вся нерж. с лотком для сбора воды (модель 2019 года)</t>
  </si>
  <si>
    <t>Тележка-шпилька ТДШ-40-1/1 на 20хGN-1/1, 586x646x1770 мм, для ШОК-40-01, вся нерж.</t>
  </si>
  <si>
    <t>Бункер Б-300 для льдогенераторов чешуйчатого льда типа ЛГ-250, ЛГ-400Ч, ЛГ-620 на 300 кг, 910х750х1180 мм, вся нерж.</t>
  </si>
  <si>
    <t>Прилавок холодильный ПВВ(Н)-70Х-02-НШ, 1120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</si>
  <si>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Прилавок для горячих напитков ПГН-70Х-05, 1500 мм, 2 розетки, 2 стеклянные полки, LED-подсветка, съемный нерж. фасад, направляющие в комплекте</t>
  </si>
  <si>
    <t>Пароконвектоматы бойлерные морские серии ПМФ2</t>
  </si>
  <si>
    <t>Abat PW tabs (100 шт) - таблетированное моющее средство для ПКА</t>
  </si>
  <si>
    <t>Abat PW tabs (25 шт) - таблетированное моющее средство для ПКА</t>
  </si>
  <si>
    <t xml:space="preserve">Abat PR tabs (100 шт) - таблетированное ополаскивающее средство для ПКА </t>
  </si>
  <si>
    <t>Abat PW (5 л) - жидкое щелочное концентированное моющее средство для ПКА</t>
  </si>
  <si>
    <t xml:space="preserve">Abat PR (5 л) - жидкое кислотное концентрированное ополаскивающее средство для ПКА </t>
  </si>
  <si>
    <t xml:space="preserve">Abat PW&amp;R (5 л) - жидкое щелочное концентрированное моющее средство с ополаскивающим эффектом для ПКА </t>
  </si>
  <si>
    <t>Abat Decalc (5 л) - жидкое кислотное концентрированное средство для декальцинации бойлера для ПКА</t>
  </si>
  <si>
    <t>Химия для пароконвектоматов</t>
  </si>
  <si>
    <t>Книги рецептов для пароконвектоматов</t>
  </si>
  <si>
    <t>Пароконвектомат ПКА 20-1/1ПМ2-01 (парогенератор,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скоростей)</t>
  </si>
  <si>
    <t>Пароконвектомат ПКА 20-1/1ПМ2 (парогенератор, 20хGN-1/1,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</si>
  <si>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10-1/1ПМ2-01 (парогенератор, 10хGN-1/1, память на 110 программ приготовления, </t>
    </r>
    <r>
      <rPr>
        <b/>
        <sz val="11"/>
        <rFont val="Arial Cyr"/>
        <family val="0"/>
      </rPr>
      <t>6 программ мойки</t>
    </r>
    <r>
      <rPr>
        <sz val="11"/>
        <rFont val="Arial Cyr"/>
        <family val="0"/>
      </rPr>
      <t>, вся нерж, без г/емкостей, 3х-канальный щуп, регулировка влажности, вентилятор: реверс + 5 скоростей)</t>
    </r>
  </si>
  <si>
    <t>Пароконвектомат ПКА 10-1/1ПМ2 (парогенератор, 10хGN-1/1,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</si>
  <si>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6-1/1ПМ2-01 (парогенератор, 6хGN-1/1, память на 110 программ приготовления, </t>
    </r>
    <r>
      <rPr>
        <b/>
        <sz val="11"/>
        <rFont val="Arial Cyr"/>
        <family val="0"/>
      </rPr>
      <t>6 программ мойки</t>
    </r>
    <r>
      <rPr>
        <sz val="11"/>
        <rFont val="Arial Cyr"/>
        <family val="0"/>
      </rPr>
      <t>, вся нерж, без г/емкостей, 3х-канальный щуп, регулировка влажности, вентилятор: реверс + 5 скоростей)</t>
    </r>
  </si>
  <si>
    <t>Пароконвектомат ПКА 6-1/1ПМ2 (парогенератор, 6хGN-1/1, память на 110 программ приготовления, вся нерж, без г/емкостей, 3х-канальный щуп, регулировка влажности, вентилятор: реверс + 5 скоростей)</t>
  </si>
  <si>
    <t>Пароконвектомат ПКА 6-1/1ВМ2-01 (инжекционный, 6хGN-1/1, память на 110 программ приготовления, 6 программ мойки, вся нерж, без г/емкостей, 3-х-канальный щуп, регулировка влажности, вентилятор: реверс + 5 скоростей)</t>
  </si>
  <si>
    <t>Пароконвектомат ПКА 10-1/1ВМ2-01 (инжекционный, 10хGN-1/1, память на 110 программ приготовления, 6 программ  мойки, вся нерж, без г/емкостей, 3х-канальный щуп, регулировка влажности, вентилятор: реверс + 5 скоростей)</t>
  </si>
  <si>
    <t>Пароконвектомат ПКА 10-1/1ПМФ2 (морской, парогенератор, память на 110 программ приготовления, 10хGN-1/1, вся нерж, без г/емкостей, 3х-канальный щуп, регулировка влажности, вентилятор: реверс + 5 скоростей, фиксация двери, крепление к полу)</t>
  </si>
  <si>
    <t>Пароконвектомат ПКА 6-1/1ПМФ2 (морской, парогенератор, память на 110 программ приготовления, 6хGN-1/1, вся нерж, без г/емкостей, 3х-канальный щуп, регулировка влажности, вентилятор: реверс + 5 скоростей, фиксация двери, крепление к полу)</t>
  </si>
  <si>
    <t>Химия для посудомоечных машин</t>
  </si>
  <si>
    <t xml:space="preserve">Abat DW (5 л) - жидкое щелочное концентрированное моющее средство для ПММ </t>
  </si>
  <si>
    <t>Abat DR (5 л) - жидкое кислотное концентрированное ополаскивающее средство для ПММ</t>
  </si>
  <si>
    <t>Abat DW AL (5 л) - жидкое щелочное концентрированное моющее средство для автоматической мойки алюминиевой посуды для ПММ</t>
  </si>
  <si>
    <t xml:space="preserve">Abat PR tabs (25 шт) - таблетированное ополаскивающее средство для ПКА </t>
  </si>
  <si>
    <t>цена,тг</t>
  </si>
  <si>
    <t>январь 2020г.</t>
  </si>
  <si>
    <t>Розовым цветом указаны КОДЫ изделий ООО "Торговая механика" - коды начинаются с цифр "41"</t>
  </si>
  <si>
    <t>Желтым цветом указаны КОДЫ изделий ООО "ЭЛИНОКС" - коды начинаются с цифр "21"</t>
  </si>
  <si>
    <t>Голубым цветом указаны КОДЫ изделий ООО "ФРОСТО" - коды начинаются с цифр "71"</t>
  </si>
  <si>
    <t>Не выделены цветом КОДЫ изделий АО "Чувашторгтехника" - коды начинаются с цифр "11"</t>
  </si>
  <si>
    <t>Республика Казахстан, г.Алматы</t>
  </si>
  <si>
    <t>ИП Феникс</t>
  </si>
  <si>
    <t>ул. Манаса 1А</t>
  </si>
  <si>
    <t>8(778) 778 118 56 39</t>
  </si>
  <si>
    <t>E-mail ip-fenix@mail.ru</t>
  </si>
</sst>
</file>

<file path=xl/styles.xml><?xml version="1.0" encoding="utf-8"?>
<styleSheet xmlns="http://schemas.openxmlformats.org/spreadsheetml/2006/main">
  <numFmts count="4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mmmm\ yy"/>
    <numFmt numFmtId="190" formatCode="[$-FC19]d\ mmmm\ yyyy\ &quot;г.&quot;"/>
    <numFmt numFmtId="191" formatCode="[$-419]mmmm\ yy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_р_."/>
    <numFmt numFmtId="197" formatCode="#,##0.0"/>
    <numFmt numFmtId="198" formatCode="#,##0&quot;р.&quot;"/>
    <numFmt numFmtId="199" formatCode="#,##0.000_р_."/>
    <numFmt numFmtId="200" formatCode="#,##0.0_р_."/>
    <numFmt numFmtId="201" formatCode="0.0%"/>
  </numFmts>
  <fonts count="59">
    <font>
      <sz val="10"/>
      <name val="Arial"/>
      <family val="0"/>
    </font>
    <font>
      <b/>
      <i/>
      <sz val="11"/>
      <name val="Arial Cyr"/>
      <family val="2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2"/>
    </font>
    <font>
      <b/>
      <i/>
      <sz val="11"/>
      <name val="Arial"/>
      <family val="2"/>
    </font>
    <font>
      <b/>
      <sz val="11"/>
      <name val="Arial Cyr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sz val="18"/>
      <color indexed="9"/>
      <name val="Arial"/>
      <family val="2"/>
    </font>
    <font>
      <b/>
      <sz val="17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 Cyr"/>
      <family val="2"/>
    </font>
    <font>
      <b/>
      <sz val="9"/>
      <color indexed="1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sz val="8"/>
      <color indexed="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799847602844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/>
    </xf>
    <xf numFmtId="1" fontId="17" fillId="0" borderId="1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96" fontId="21" fillId="0" borderId="12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22" fillId="0" borderId="13" xfId="0" applyFont="1" applyBorder="1" applyAlignment="1">
      <alignment/>
    </xf>
    <xf numFmtId="1" fontId="17" fillId="0" borderId="14" xfId="0" applyNumberFormat="1" applyFont="1" applyBorder="1" applyAlignment="1">
      <alignment horizontal="center" vertical="center"/>
    </xf>
    <xf numFmtId="196" fontId="21" fillId="0" borderId="13" xfId="0" applyNumberFormat="1" applyFont="1" applyBorder="1" applyAlignment="1">
      <alignment horizontal="right" vertical="center"/>
    </xf>
    <xf numFmtId="196" fontId="21" fillId="0" borderId="13" xfId="0" applyNumberFormat="1" applyFont="1" applyBorder="1" applyAlignment="1">
      <alignment horizontal="right"/>
    </xf>
    <xf numFmtId="0" fontId="1" fillId="24" borderId="14" xfId="0" applyFont="1" applyFill="1" applyBorder="1" applyAlignment="1">
      <alignment vertical="center"/>
    </xf>
    <xf numFmtId="196" fontId="23" fillId="0" borderId="12" xfId="0" applyNumberFormat="1" applyFont="1" applyBorder="1" applyAlignment="1">
      <alignment horizontal="right" vertical="center"/>
    </xf>
    <xf numFmtId="0" fontId="1" fillId="24" borderId="15" xfId="0" applyFont="1" applyFill="1" applyBorder="1" applyAlignment="1">
      <alignment vertical="center"/>
    </xf>
    <xf numFmtId="196" fontId="23" fillId="0" borderId="13" xfId="0" applyNumberFormat="1" applyFont="1" applyBorder="1" applyAlignment="1">
      <alignment horizontal="right" vertical="center"/>
    </xf>
    <xf numFmtId="196" fontId="20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18" fillId="0" borderId="14" xfId="0" applyNumberFormat="1" applyFont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96" fontId="25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5" fillId="0" borderId="13" xfId="0" applyFont="1" applyBorder="1" applyAlignment="1">
      <alignment/>
    </xf>
    <xf numFmtId="9" fontId="24" fillId="17" borderId="0" xfId="0" applyNumberFormat="1" applyFont="1" applyFill="1" applyAlignment="1">
      <alignment horizontal="center" vertical="center" wrapText="1" shrinkToFit="1"/>
    </xf>
    <xf numFmtId="9" fontId="1" fillId="0" borderId="16" xfId="0" applyNumberFormat="1" applyFont="1" applyBorder="1" applyAlignment="1">
      <alignment vertical="center"/>
    </xf>
    <xf numFmtId="9" fontId="1" fillId="0" borderId="17" xfId="0" applyNumberFormat="1" applyFont="1" applyBorder="1" applyAlignment="1">
      <alignment vertical="center"/>
    </xf>
    <xf numFmtId="9" fontId="21" fillId="0" borderId="13" xfId="0" applyNumberFormat="1" applyFont="1" applyBorder="1" applyAlignment="1">
      <alignment horizontal="right" vertical="center"/>
    </xf>
    <xf numFmtId="9" fontId="23" fillId="0" borderId="12" xfId="0" applyNumberFormat="1" applyFont="1" applyBorder="1" applyAlignment="1">
      <alignment horizontal="right" vertical="center"/>
    </xf>
    <xf numFmtId="9" fontId="23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/>
    </xf>
    <xf numFmtId="9" fontId="25" fillId="0" borderId="13" xfId="0" applyNumberFormat="1" applyFont="1" applyBorder="1" applyAlignment="1">
      <alignment horizontal="right" vertical="center"/>
    </xf>
    <xf numFmtId="9" fontId="21" fillId="0" borderId="12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/>
    </xf>
    <xf numFmtId="9" fontId="4" fillId="0" borderId="0" xfId="0" applyNumberFormat="1" applyFont="1" applyAlignment="1">
      <alignment horizontal="right" vertical="center"/>
    </xf>
    <xf numFmtId="2" fontId="21" fillId="0" borderId="13" xfId="0" applyNumberFormat="1" applyFont="1" applyBorder="1" applyAlignment="1">
      <alignment horizontal="right" vertical="center"/>
    </xf>
    <xf numFmtId="2" fontId="21" fillId="0" borderId="13" xfId="0" applyNumberFormat="1" applyFont="1" applyBorder="1" applyAlignment="1">
      <alignment horizontal="right"/>
    </xf>
    <xf numFmtId="2" fontId="25" fillId="0" borderId="13" xfId="0" applyNumberFormat="1" applyFont="1" applyBorder="1" applyAlignment="1">
      <alignment horizontal="right" vertical="center"/>
    </xf>
    <xf numFmtId="2" fontId="21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1" fillId="24" borderId="17" xfId="0" applyFont="1" applyFill="1" applyBorder="1" applyAlignment="1">
      <alignment vertical="center"/>
    </xf>
    <xf numFmtId="0" fontId="22" fillId="24" borderId="13" xfId="0" applyFont="1" applyFill="1" applyBorder="1" applyAlignment="1">
      <alignment/>
    </xf>
    <xf numFmtId="2" fontId="26" fillId="17" borderId="0" xfId="0" applyNumberFormat="1" applyFont="1" applyFill="1" applyAlignment="1">
      <alignment horizontal="center" vertical="center" wrapText="1" shrinkToFit="1"/>
    </xf>
    <xf numFmtId="2" fontId="21" fillId="0" borderId="16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/>
    </xf>
    <xf numFmtId="0" fontId="24" fillId="17" borderId="0" xfId="0" applyFont="1" applyFill="1" applyAlignment="1">
      <alignment horizontal="center" vertical="center" wrapText="1" shrinkToFit="1"/>
    </xf>
    <xf numFmtId="0" fontId="1" fillId="24" borderId="18" xfId="0" applyFont="1" applyFill="1" applyBorder="1" applyAlignment="1">
      <alignment vertical="center"/>
    </xf>
    <xf numFmtId="196" fontId="23" fillId="24" borderId="13" xfId="0" applyNumberFormat="1" applyFont="1" applyFill="1" applyBorder="1" applyAlignment="1">
      <alignment horizontal="right" vertical="center"/>
    </xf>
    <xf numFmtId="196" fontId="21" fillId="24" borderId="13" xfId="0" applyNumberFormat="1" applyFont="1" applyFill="1" applyBorder="1" applyAlignment="1">
      <alignment horizontal="right"/>
    </xf>
    <xf numFmtId="0" fontId="27" fillId="17" borderId="0" xfId="0" applyFont="1" applyFill="1" applyAlignment="1">
      <alignment horizontal="center" vertical="center" wrapText="1" shrinkToFit="1"/>
    </xf>
    <xf numFmtId="196" fontId="25" fillId="0" borderId="0" xfId="0" applyNumberFormat="1" applyFont="1" applyAlignment="1">
      <alignment horizontal="right" vertical="center"/>
    </xf>
    <xf numFmtId="196" fontId="25" fillId="0" borderId="18" xfId="0" applyNumberFormat="1" applyFont="1" applyBorder="1" applyAlignment="1">
      <alignment horizontal="right" vertical="center"/>
    </xf>
    <xf numFmtId="9" fontId="25" fillId="0" borderId="0" xfId="0" applyNumberFormat="1" applyFont="1" applyAlignment="1">
      <alignment horizontal="right" vertical="center"/>
    </xf>
    <xf numFmtId="2" fontId="25" fillId="0" borderId="18" xfId="0" applyNumberFormat="1" applyFont="1" applyBorder="1" applyAlignment="1">
      <alignment horizontal="right" vertical="center"/>
    </xf>
    <xf numFmtId="196" fontId="20" fillId="0" borderId="0" xfId="0" applyNumberFormat="1" applyFont="1" applyAlignment="1">
      <alignment horizontal="right" vertical="center"/>
    </xf>
    <xf numFmtId="0" fontId="1" fillId="0" borderId="19" xfId="0" applyFont="1" applyBorder="1" applyAlignment="1">
      <alignment vertical="center"/>
    </xf>
    <xf numFmtId="1" fontId="17" fillId="0" borderId="20" xfId="0" applyNumberFormat="1" applyFont="1" applyBorder="1" applyAlignment="1">
      <alignment horizontal="center" vertical="center"/>
    </xf>
    <xf numFmtId="188" fontId="28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2" fontId="20" fillId="0" borderId="0" xfId="0" applyNumberFormat="1" applyFont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25" fillId="25" borderId="22" xfId="0" applyNumberFormat="1" applyFont="1" applyFill="1" applyBorder="1" applyAlignment="1">
      <alignment horizontal="center" vertical="center"/>
    </xf>
    <xf numFmtId="196" fontId="25" fillId="0" borderId="23" xfId="0" applyNumberFormat="1" applyFont="1" applyBorder="1" applyAlignment="1">
      <alignment horizontal="right" vertical="center"/>
    </xf>
    <xf numFmtId="9" fontId="22" fillId="24" borderId="24" xfId="0" applyNumberFormat="1" applyFont="1" applyFill="1" applyBorder="1" applyAlignment="1">
      <alignment horizontal="right" vertical="center"/>
    </xf>
    <xf numFmtId="196" fontId="22" fillId="24" borderId="23" xfId="0" applyNumberFormat="1" applyFont="1" applyFill="1" applyBorder="1" applyAlignment="1">
      <alignment horizontal="right" vertical="center"/>
    </xf>
    <xf numFmtId="9" fontId="21" fillId="24" borderId="24" xfId="0" applyNumberFormat="1" applyFont="1" applyFill="1" applyBorder="1" applyAlignment="1">
      <alignment horizontal="right" vertical="center"/>
    </xf>
    <xf numFmtId="196" fontId="22" fillId="2" borderId="23" xfId="0" applyNumberFormat="1" applyFont="1" applyFill="1" applyBorder="1" applyAlignment="1">
      <alignment horizontal="right" vertical="center"/>
    </xf>
    <xf numFmtId="9" fontId="22" fillId="25" borderId="23" xfId="0" applyNumberFormat="1" applyFont="1" applyFill="1" applyBorder="1" applyAlignment="1">
      <alignment horizontal="right" vertical="center"/>
    </xf>
    <xf numFmtId="2" fontId="29" fillId="25" borderId="23" xfId="0" applyNumberFormat="1" applyFont="1" applyFill="1" applyBorder="1" applyAlignment="1">
      <alignment horizontal="right" vertical="center"/>
    </xf>
    <xf numFmtId="196" fontId="22" fillId="0" borderId="23" xfId="0" applyNumberFormat="1" applyFont="1" applyBorder="1" applyAlignment="1">
      <alignment horizontal="right" vertical="center"/>
    </xf>
    <xf numFmtId="2" fontId="25" fillId="25" borderId="23" xfId="0" applyNumberFormat="1" applyFont="1" applyFill="1" applyBorder="1" applyAlignment="1">
      <alignment horizontal="right" vertical="center"/>
    </xf>
    <xf numFmtId="196" fontId="25" fillId="0" borderId="24" xfId="0" applyNumberFormat="1" applyFont="1" applyBorder="1" applyAlignment="1">
      <alignment horizontal="right" vertical="center"/>
    </xf>
    <xf numFmtId="1" fontId="18" fillId="25" borderId="22" xfId="0" applyNumberFormat="1" applyFont="1" applyFill="1" applyBorder="1" applyAlignment="1">
      <alignment horizontal="center" vertical="center"/>
    </xf>
    <xf numFmtId="196" fontId="21" fillId="24" borderId="23" xfId="0" applyNumberFormat="1" applyFont="1" applyFill="1" applyBorder="1" applyAlignment="1">
      <alignment horizontal="right" vertical="center"/>
    </xf>
    <xf numFmtId="196" fontId="21" fillId="24" borderId="24" xfId="0" applyNumberFormat="1" applyFont="1" applyFill="1" applyBorder="1" applyAlignment="1">
      <alignment horizontal="right" vertical="center"/>
    </xf>
    <xf numFmtId="196" fontId="21" fillId="0" borderId="23" xfId="0" applyNumberFormat="1" applyFont="1" applyBorder="1" applyAlignment="1">
      <alignment horizontal="right" vertical="center"/>
    </xf>
    <xf numFmtId="196" fontId="18" fillId="0" borderId="23" xfId="0" applyNumberFormat="1" applyFont="1" applyBorder="1" applyAlignment="1">
      <alignment horizontal="right" vertical="center"/>
    </xf>
    <xf numFmtId="1" fontId="18" fillId="25" borderId="25" xfId="0" applyNumberFormat="1" applyFont="1" applyFill="1" applyBorder="1" applyAlignment="1">
      <alignment horizontal="center" vertical="center"/>
    </xf>
    <xf numFmtId="196" fontId="21" fillId="24" borderId="26" xfId="0" applyNumberFormat="1" applyFont="1" applyFill="1" applyBorder="1" applyAlignment="1">
      <alignment horizontal="right" vertical="center"/>
    </xf>
    <xf numFmtId="196" fontId="21" fillId="24" borderId="27" xfId="0" applyNumberFormat="1" applyFont="1" applyFill="1" applyBorder="1" applyAlignment="1">
      <alignment horizontal="right" vertical="center"/>
    </xf>
    <xf numFmtId="196" fontId="21" fillId="24" borderId="28" xfId="0" applyNumberFormat="1" applyFont="1" applyFill="1" applyBorder="1" applyAlignment="1">
      <alignment horizontal="right" vertical="center"/>
    </xf>
    <xf numFmtId="196" fontId="21" fillId="0" borderId="26" xfId="0" applyNumberFormat="1" applyFont="1" applyBorder="1" applyAlignment="1">
      <alignment horizontal="right" vertical="center"/>
    </xf>
    <xf numFmtId="196" fontId="18" fillId="0" borderId="26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9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1" fontId="25" fillId="0" borderId="29" xfId="0" applyNumberFormat="1" applyFont="1" applyBorder="1" applyAlignment="1">
      <alignment horizontal="center" vertical="center"/>
    </xf>
    <xf numFmtId="196" fontId="21" fillId="0" borderId="23" xfId="0" applyNumberFormat="1" applyFont="1" applyBorder="1" applyAlignment="1">
      <alignment horizontal="right" vertical="center"/>
    </xf>
    <xf numFmtId="196" fontId="1" fillId="0" borderId="24" xfId="0" applyNumberFormat="1" applyFont="1" applyBorder="1" applyAlignment="1">
      <alignment horizontal="right" vertical="center"/>
    </xf>
    <xf numFmtId="196" fontId="1" fillId="0" borderId="23" xfId="0" applyNumberFormat="1" applyFont="1" applyBorder="1" applyAlignment="1">
      <alignment horizontal="right" vertical="center"/>
    </xf>
    <xf numFmtId="196" fontId="1" fillId="24" borderId="28" xfId="0" applyNumberFormat="1" applyFont="1" applyFill="1" applyBorder="1" applyAlignment="1">
      <alignment vertical="center"/>
    </xf>
    <xf numFmtId="196" fontId="1" fillId="10" borderId="28" xfId="0" applyNumberFormat="1" applyFont="1" applyFill="1" applyBorder="1" applyAlignment="1">
      <alignment vertical="center"/>
    </xf>
    <xf numFmtId="196" fontId="18" fillId="0" borderId="28" xfId="0" applyNumberFormat="1" applyFont="1" applyBorder="1" applyAlignment="1">
      <alignment vertical="center"/>
    </xf>
    <xf numFmtId="1" fontId="18" fillId="0" borderId="30" xfId="0" applyNumberFormat="1" applyFont="1" applyBorder="1" applyAlignment="1">
      <alignment horizontal="center" vertical="center"/>
    </xf>
    <xf numFmtId="196" fontId="21" fillId="24" borderId="28" xfId="0" applyNumberFormat="1" applyFont="1" applyFill="1" applyBorder="1" applyAlignment="1">
      <alignment vertical="center"/>
    </xf>
    <xf numFmtId="196" fontId="1" fillId="24" borderId="27" xfId="0" applyNumberFormat="1" applyFont="1" applyFill="1" applyBorder="1" applyAlignment="1">
      <alignment vertical="center"/>
    </xf>
    <xf numFmtId="1" fontId="25" fillId="0" borderId="30" xfId="0" applyNumberFormat="1" applyFont="1" applyBorder="1" applyAlignment="1">
      <alignment horizontal="center" vertical="center"/>
    </xf>
    <xf numFmtId="196" fontId="21" fillId="24" borderId="27" xfId="0" applyNumberFormat="1" applyFont="1" applyFill="1" applyBorder="1" applyAlignment="1">
      <alignment vertical="center"/>
    </xf>
    <xf numFmtId="196" fontId="21" fillId="0" borderId="28" xfId="0" applyNumberFormat="1" applyFont="1" applyBorder="1" applyAlignment="1">
      <alignment vertical="center"/>
    </xf>
    <xf numFmtId="196" fontId="1" fillId="24" borderId="27" xfId="0" applyNumberFormat="1" applyFont="1" applyFill="1" applyBorder="1" applyAlignment="1">
      <alignment vertical="center"/>
    </xf>
    <xf numFmtId="196" fontId="21" fillId="24" borderId="28" xfId="0" applyNumberFormat="1" applyFont="1" applyFill="1" applyBorder="1" applyAlignment="1">
      <alignment vertical="center"/>
    </xf>
    <xf numFmtId="1" fontId="18" fillId="0" borderId="30" xfId="0" applyNumberFormat="1" applyFont="1" applyBorder="1" applyAlignment="1">
      <alignment horizontal="center" vertical="center"/>
    </xf>
    <xf numFmtId="196" fontId="21" fillId="24" borderId="27" xfId="0" applyNumberFormat="1" applyFont="1" applyFill="1" applyBorder="1" applyAlignment="1">
      <alignment vertical="center"/>
    </xf>
    <xf numFmtId="196" fontId="21" fillId="0" borderId="28" xfId="0" applyNumberFormat="1" applyFont="1" applyBorder="1" applyAlignment="1">
      <alignment vertical="center"/>
    </xf>
    <xf numFmtId="196" fontId="21" fillId="24" borderId="23" xfId="0" applyNumberFormat="1" applyFont="1" applyFill="1" applyBorder="1" applyAlignment="1">
      <alignment horizontal="right" vertical="center"/>
    </xf>
    <xf numFmtId="196" fontId="21" fillId="24" borderId="24" xfId="0" applyNumberFormat="1" applyFont="1" applyFill="1" applyBorder="1" applyAlignment="1">
      <alignment horizontal="right" vertical="center"/>
    </xf>
    <xf numFmtId="196" fontId="18" fillId="0" borderId="23" xfId="0" applyNumberFormat="1" applyFont="1" applyBorder="1" applyAlignment="1">
      <alignment horizontal="right" vertical="center"/>
    </xf>
    <xf numFmtId="1" fontId="18" fillId="0" borderId="22" xfId="0" applyNumberFormat="1" applyFont="1" applyBorder="1" applyAlignment="1">
      <alignment horizontal="center" vertical="center"/>
    </xf>
    <xf numFmtId="196" fontId="1" fillId="24" borderId="23" xfId="0" applyNumberFormat="1" applyFont="1" applyFill="1" applyBorder="1" applyAlignment="1">
      <alignment horizontal="right" vertical="center"/>
    </xf>
    <xf numFmtId="1" fontId="18" fillId="0" borderId="25" xfId="0" applyNumberFormat="1" applyFont="1" applyBorder="1" applyAlignment="1">
      <alignment horizontal="center" vertical="center"/>
    </xf>
    <xf numFmtId="196" fontId="21" fillId="24" borderId="26" xfId="0" applyNumberFormat="1" applyFont="1" applyFill="1" applyBorder="1" applyAlignment="1">
      <alignment horizontal="right" vertical="center"/>
    </xf>
    <xf numFmtId="196" fontId="1" fillId="24" borderId="31" xfId="0" applyNumberFormat="1" applyFont="1" applyFill="1" applyBorder="1" applyAlignment="1">
      <alignment horizontal="right" vertical="center"/>
    </xf>
    <xf numFmtId="196" fontId="1" fillId="24" borderId="26" xfId="0" applyNumberFormat="1" applyFont="1" applyFill="1" applyBorder="1" applyAlignment="1">
      <alignment horizontal="right" vertical="center"/>
    </xf>
    <xf numFmtId="196" fontId="1" fillId="24" borderId="24" xfId="0" applyNumberFormat="1" applyFont="1" applyFill="1" applyBorder="1" applyAlignment="1">
      <alignment horizontal="right" vertical="center"/>
    </xf>
    <xf numFmtId="1" fontId="25" fillId="0" borderId="32" xfId="0" applyNumberFormat="1" applyFont="1" applyBorder="1" applyAlignment="1">
      <alignment vertical="center"/>
    </xf>
    <xf numFmtId="196" fontId="22" fillId="24" borderId="24" xfId="0" applyNumberFormat="1" applyFont="1" applyFill="1" applyBorder="1" applyAlignment="1">
      <alignment horizontal="right" vertical="center"/>
    </xf>
    <xf numFmtId="1" fontId="19" fillId="25" borderId="25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9" fontId="1" fillId="0" borderId="33" xfId="0" applyNumberFormat="1" applyFont="1" applyBorder="1" applyAlignment="1">
      <alignment vertical="center"/>
    </xf>
    <xf numFmtId="2" fontId="21" fillId="0" borderId="33" xfId="0" applyNumberFormat="1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196" fontId="21" fillId="0" borderId="24" xfId="0" applyNumberFormat="1" applyFont="1" applyBorder="1" applyAlignment="1">
      <alignment horizontal="right" vertical="center"/>
    </xf>
    <xf numFmtId="196" fontId="18" fillId="11" borderId="23" xfId="0" applyNumberFormat="1" applyFont="1" applyFill="1" applyBorder="1" applyAlignment="1">
      <alignment horizontal="right" vertical="center"/>
    </xf>
    <xf numFmtId="1" fontId="19" fillId="25" borderId="22" xfId="0" applyNumberFormat="1" applyFont="1" applyFill="1" applyBorder="1" applyAlignment="1">
      <alignment horizontal="center" vertical="center"/>
    </xf>
    <xf numFmtId="196" fontId="21" fillId="24" borderId="28" xfId="0" applyNumberFormat="1" applyFont="1" applyFill="1" applyBorder="1" applyAlignment="1">
      <alignment horizontal="right" vertical="center"/>
    </xf>
    <xf numFmtId="196" fontId="21" fillId="24" borderId="27" xfId="0" applyNumberFormat="1" applyFont="1" applyFill="1" applyBorder="1" applyAlignment="1">
      <alignment horizontal="right" vertical="center"/>
    </xf>
    <xf numFmtId="196" fontId="18" fillId="11" borderId="28" xfId="0" applyNumberFormat="1" applyFont="1" applyFill="1" applyBorder="1" applyAlignment="1">
      <alignment horizontal="right" vertical="center"/>
    </xf>
    <xf numFmtId="196" fontId="21" fillId="0" borderId="28" xfId="0" applyNumberFormat="1" applyFont="1" applyBorder="1" applyAlignment="1">
      <alignment horizontal="right" vertical="center"/>
    </xf>
    <xf numFmtId="196" fontId="18" fillId="0" borderId="28" xfId="0" applyNumberFormat="1" applyFont="1" applyBorder="1" applyAlignment="1">
      <alignment horizontal="right" vertical="center"/>
    </xf>
    <xf numFmtId="1" fontId="18" fillId="25" borderId="2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96" fontId="21" fillId="26" borderId="27" xfId="0" applyNumberFormat="1" applyFont="1" applyFill="1" applyBorder="1" applyAlignment="1">
      <alignment horizontal="right" vertical="center"/>
    </xf>
    <xf numFmtId="1" fontId="18" fillId="24" borderId="22" xfId="0" applyNumberFormat="1" applyFont="1" applyFill="1" applyBorder="1" applyAlignment="1">
      <alignment horizontal="center" vertical="center"/>
    </xf>
    <xf numFmtId="196" fontId="1" fillId="24" borderId="28" xfId="0" applyNumberFormat="1" applyFont="1" applyFill="1" applyBorder="1" applyAlignment="1">
      <alignment horizontal="right" vertical="center"/>
    </xf>
    <xf numFmtId="196" fontId="21" fillId="0" borderId="26" xfId="0" applyNumberFormat="1" applyFont="1" applyBorder="1" applyAlignment="1">
      <alignment horizontal="right" vertical="center"/>
    </xf>
    <xf numFmtId="196" fontId="21" fillId="0" borderId="27" xfId="0" applyNumberFormat="1" applyFont="1" applyBorder="1" applyAlignment="1">
      <alignment horizontal="right" vertical="center"/>
    </xf>
    <xf numFmtId="9" fontId="22" fillId="24" borderId="27" xfId="0" applyNumberFormat="1" applyFont="1" applyFill="1" applyBorder="1" applyAlignment="1">
      <alignment horizontal="right" vertical="center"/>
    </xf>
    <xf numFmtId="196" fontId="1" fillId="24" borderId="27" xfId="0" applyNumberFormat="1" applyFont="1" applyFill="1" applyBorder="1" applyAlignment="1">
      <alignment horizontal="right" vertical="center"/>
    </xf>
    <xf numFmtId="1" fontId="18" fillId="0" borderId="22" xfId="0" applyNumberFormat="1" applyFont="1" applyBorder="1" applyAlignment="1">
      <alignment horizontal="center" vertical="center"/>
    </xf>
    <xf numFmtId="1" fontId="18" fillId="25" borderId="30" xfId="0" applyNumberFormat="1" applyFont="1" applyFill="1" applyBorder="1" applyAlignment="1">
      <alignment horizontal="center" vertical="center"/>
    </xf>
    <xf numFmtId="196" fontId="1" fillId="0" borderId="27" xfId="0" applyNumberFormat="1" applyFont="1" applyBorder="1" applyAlignment="1">
      <alignment horizontal="right" vertical="center"/>
    </xf>
    <xf numFmtId="196" fontId="1" fillId="0" borderId="28" xfId="0" applyNumberFormat="1" applyFont="1" applyBorder="1" applyAlignment="1">
      <alignment horizontal="right" vertical="center"/>
    </xf>
    <xf numFmtId="1" fontId="18" fillId="25" borderId="25" xfId="0" applyNumberFormat="1" applyFont="1" applyFill="1" applyBorder="1" applyAlignment="1">
      <alignment horizontal="center" vertical="center"/>
    </xf>
    <xf numFmtId="196" fontId="1" fillId="24" borderId="34" xfId="0" applyNumberFormat="1" applyFont="1" applyFill="1" applyBorder="1" applyAlignment="1">
      <alignment horizontal="right" vertical="center"/>
    </xf>
    <xf numFmtId="9" fontId="21" fillId="24" borderId="31" xfId="0" applyNumberFormat="1" applyFont="1" applyFill="1" applyBorder="1" applyAlignment="1">
      <alignment horizontal="right" vertical="center"/>
    </xf>
    <xf numFmtId="196" fontId="1" fillId="0" borderId="26" xfId="0" applyNumberFormat="1" applyFont="1" applyBorder="1" applyAlignment="1">
      <alignment horizontal="right" vertical="center"/>
    </xf>
    <xf numFmtId="196" fontId="18" fillId="0" borderId="26" xfId="0" applyNumberFormat="1" applyFont="1" applyBorder="1" applyAlignment="1">
      <alignment horizontal="right" vertical="center"/>
    </xf>
    <xf numFmtId="1" fontId="20" fillId="0" borderId="35" xfId="0" applyNumberFormat="1" applyFont="1" applyBorder="1" applyAlignment="1">
      <alignment vertical="center"/>
    </xf>
    <xf numFmtId="191" fontId="22" fillId="0" borderId="0" xfId="0" applyNumberFormat="1" applyFont="1" applyAlignment="1">
      <alignment horizontal="right" vertical="center"/>
    </xf>
    <xf numFmtId="191" fontId="22" fillId="0" borderId="36" xfId="0" applyNumberFormat="1" applyFont="1" applyBorder="1" applyAlignment="1">
      <alignment horizontal="right" vertical="center"/>
    </xf>
    <xf numFmtId="9" fontId="21" fillId="0" borderId="36" xfId="0" applyNumberFormat="1" applyFont="1" applyBorder="1" applyAlignment="1">
      <alignment horizontal="right" vertical="center"/>
    </xf>
    <xf numFmtId="196" fontId="21" fillId="0" borderId="36" xfId="0" applyNumberFormat="1" applyFont="1" applyBorder="1" applyAlignment="1">
      <alignment horizontal="right" vertical="center"/>
    </xf>
    <xf numFmtId="2" fontId="21" fillId="0" borderId="36" xfId="0" applyNumberFormat="1" applyFont="1" applyBorder="1" applyAlignment="1">
      <alignment horizontal="right" vertical="center"/>
    </xf>
    <xf numFmtId="1" fontId="17" fillId="0" borderId="37" xfId="0" applyNumberFormat="1" applyFont="1" applyBorder="1" applyAlignment="1">
      <alignment horizontal="center" vertical="center"/>
    </xf>
    <xf numFmtId="9" fontId="22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196" fontId="21" fillId="0" borderId="38" xfId="0" applyNumberFormat="1" applyFont="1" applyBorder="1" applyAlignment="1">
      <alignment horizontal="right" vertical="center"/>
    </xf>
    <xf numFmtId="196" fontId="21" fillId="0" borderId="0" xfId="0" applyNumberFormat="1" applyFont="1" applyAlignment="1">
      <alignment horizontal="right" vertical="center"/>
    </xf>
    <xf numFmtId="0" fontId="25" fillId="0" borderId="18" xfId="0" applyFont="1" applyBorder="1" applyAlignment="1">
      <alignment vertical="center"/>
    </xf>
    <xf numFmtId="1" fontId="31" fillId="25" borderId="22" xfId="0" applyNumberFormat="1" applyFont="1" applyFill="1" applyBorder="1" applyAlignment="1">
      <alignment horizontal="center" vertical="center"/>
    </xf>
    <xf numFmtId="196" fontId="1" fillId="0" borderId="23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1" fillId="24" borderId="23" xfId="0" applyNumberFormat="1" applyFont="1" applyFill="1" applyBorder="1" applyAlignment="1">
      <alignment horizontal="right" vertical="center"/>
    </xf>
    <xf numFmtId="196" fontId="1" fillId="24" borderId="2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1" fontId="20" fillId="25" borderId="22" xfId="0" applyNumberFormat="1" applyFont="1" applyFill="1" applyBorder="1" applyAlignment="1">
      <alignment horizontal="center" vertical="center"/>
    </xf>
    <xf numFmtId="9" fontId="1" fillId="26" borderId="24" xfId="0" applyNumberFormat="1" applyFont="1" applyFill="1" applyBorder="1" applyAlignment="1">
      <alignment horizontal="right" vertical="center"/>
    </xf>
    <xf numFmtId="1" fontId="20" fillId="25" borderId="25" xfId="0" applyNumberFormat="1" applyFont="1" applyFill="1" applyBorder="1" applyAlignment="1">
      <alignment horizontal="center" vertical="center"/>
    </xf>
    <xf numFmtId="196" fontId="21" fillId="24" borderId="39" xfId="0" applyNumberFormat="1" applyFont="1" applyFill="1" applyBorder="1" applyAlignment="1">
      <alignment horizontal="right" vertical="center"/>
    </xf>
    <xf numFmtId="196" fontId="21" fillId="0" borderId="39" xfId="0" applyNumberFormat="1" applyFont="1" applyBorder="1" applyAlignment="1">
      <alignment horizontal="right" vertical="center"/>
    </xf>
    <xf numFmtId="1" fontId="20" fillId="0" borderId="15" xfId="0" applyNumberFormat="1" applyFont="1" applyBorder="1" applyAlignment="1">
      <alignment horizontal="center" vertical="center"/>
    </xf>
    <xf numFmtId="196" fontId="25" fillId="0" borderId="12" xfId="0" applyNumberFormat="1" applyFont="1" applyBorder="1" applyAlignment="1">
      <alignment horizontal="right" vertical="center" wrapText="1" shrinkToFit="1"/>
    </xf>
    <xf numFmtId="9" fontId="25" fillId="0" borderId="12" xfId="0" applyNumberFormat="1" applyFont="1" applyBorder="1" applyAlignment="1">
      <alignment horizontal="right" vertical="center" wrapText="1" shrinkToFit="1"/>
    </xf>
    <xf numFmtId="2" fontId="25" fillId="0" borderId="12" xfId="0" applyNumberFormat="1" applyFont="1" applyBorder="1" applyAlignment="1">
      <alignment horizontal="right" vertical="center" wrapText="1" shrinkToFit="1"/>
    </xf>
    <xf numFmtId="0" fontId="32" fillId="0" borderId="0" xfId="0" applyFont="1" applyAlignment="1">
      <alignment vertical="center" wrapText="1"/>
    </xf>
    <xf numFmtId="9" fontId="1" fillId="17" borderId="23" xfId="0" applyNumberFormat="1" applyFont="1" applyFill="1" applyBorder="1" applyAlignment="1">
      <alignment horizontal="right" vertical="center"/>
    </xf>
    <xf numFmtId="196" fontId="21" fillId="0" borderId="27" xfId="0" applyNumberFormat="1" applyFont="1" applyBorder="1" applyAlignment="1">
      <alignment horizontal="right" vertical="center"/>
    </xf>
    <xf numFmtId="1" fontId="31" fillId="25" borderId="40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96" fontId="21" fillId="0" borderId="41" xfId="0" applyNumberFormat="1" applyFont="1" applyBorder="1" applyAlignment="1">
      <alignment horizontal="right" vertical="center"/>
    </xf>
    <xf numFmtId="9" fontId="21" fillId="0" borderId="41" xfId="0" applyNumberFormat="1" applyFont="1" applyBorder="1" applyAlignment="1">
      <alignment horizontal="right" vertical="center"/>
    </xf>
    <xf numFmtId="2" fontId="21" fillId="0" borderId="41" xfId="0" applyNumberFormat="1" applyFont="1" applyBorder="1" applyAlignment="1">
      <alignment horizontal="right" vertical="center"/>
    </xf>
    <xf numFmtId="1" fontId="18" fillId="15" borderId="22" xfId="0" applyNumberFormat="1" applyFont="1" applyFill="1" applyBorder="1" applyAlignment="1">
      <alignment horizontal="center" vertical="center"/>
    </xf>
    <xf numFmtId="196" fontId="25" fillId="24" borderId="28" xfId="0" applyNumberFormat="1" applyFont="1" applyFill="1" applyBorder="1" applyAlignment="1">
      <alignment horizontal="right" vertical="center"/>
    </xf>
    <xf numFmtId="196" fontId="25" fillId="24" borderId="27" xfId="0" applyNumberFormat="1" applyFont="1" applyFill="1" applyBorder="1" applyAlignment="1">
      <alignment horizontal="right" vertical="center"/>
    </xf>
    <xf numFmtId="1" fontId="19" fillId="15" borderId="22" xfId="0" applyNumberFormat="1" applyFont="1" applyFill="1" applyBorder="1" applyAlignment="1">
      <alignment horizontal="center" vertical="center"/>
    </xf>
    <xf numFmtId="196" fontId="22" fillId="24" borderId="28" xfId="0" applyNumberFormat="1" applyFont="1" applyFill="1" applyBorder="1" applyAlignment="1">
      <alignment horizontal="right" vertical="center"/>
    </xf>
    <xf numFmtId="196" fontId="22" fillId="24" borderId="27" xfId="0" applyNumberFormat="1" applyFont="1" applyFill="1" applyBorder="1" applyAlignment="1">
      <alignment horizontal="right" vertical="center"/>
    </xf>
    <xf numFmtId="196" fontId="25" fillId="24" borderId="23" xfId="0" applyNumberFormat="1" applyFont="1" applyFill="1" applyBorder="1" applyAlignment="1">
      <alignment horizontal="right" vertical="center"/>
    </xf>
    <xf numFmtId="196" fontId="25" fillId="24" borderId="24" xfId="0" applyNumberFormat="1" applyFont="1" applyFill="1" applyBorder="1" applyAlignment="1">
      <alignment horizontal="right" vertical="center"/>
    </xf>
    <xf numFmtId="196" fontId="21" fillId="0" borderId="24" xfId="0" applyNumberFormat="1" applyFont="1" applyBorder="1" applyAlignment="1">
      <alignment horizontal="right" vertical="center"/>
    </xf>
    <xf numFmtId="196" fontId="21" fillId="0" borderId="28" xfId="0" applyNumberFormat="1" applyFont="1" applyBorder="1" applyAlignment="1">
      <alignment horizontal="right" vertical="center"/>
    </xf>
    <xf numFmtId="1" fontId="18" fillId="15" borderId="29" xfId="0" applyNumberFormat="1" applyFont="1" applyFill="1" applyBorder="1" applyAlignment="1">
      <alignment horizontal="center" vertical="center"/>
    </xf>
    <xf numFmtId="1" fontId="18" fillId="15" borderId="30" xfId="0" applyNumberFormat="1" applyFont="1" applyFill="1" applyBorder="1" applyAlignment="1">
      <alignment horizontal="center" vertical="center"/>
    </xf>
    <xf numFmtId="1" fontId="18" fillId="15" borderId="22" xfId="0" applyNumberFormat="1" applyFont="1" applyFill="1" applyBorder="1" applyAlignment="1">
      <alignment horizontal="center" vertical="center" wrapText="1"/>
    </xf>
    <xf numFmtId="1" fontId="18" fillId="15" borderId="25" xfId="0" applyNumberFormat="1" applyFont="1" applyFill="1" applyBorder="1" applyAlignment="1">
      <alignment horizontal="center" vertical="center" wrapText="1"/>
    </xf>
    <xf numFmtId="1" fontId="25" fillId="0" borderId="42" xfId="0" applyNumberFormat="1" applyFont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36" xfId="0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vertical="center"/>
    </xf>
    <xf numFmtId="0" fontId="1" fillId="24" borderId="43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2" fontId="21" fillId="24" borderId="17" xfId="0" applyNumberFormat="1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196" fontId="1" fillId="24" borderId="18" xfId="0" applyNumberFormat="1" applyFont="1" applyFill="1" applyBorder="1" applyAlignment="1">
      <alignment horizontal="right" vertical="center"/>
    </xf>
    <xf numFmtId="9" fontId="21" fillId="24" borderId="18" xfId="0" applyNumberFormat="1" applyFont="1" applyFill="1" applyBorder="1" applyAlignment="1">
      <alignment horizontal="right" vertical="center"/>
    </xf>
    <xf numFmtId="9" fontId="22" fillId="25" borderId="18" xfId="0" applyNumberFormat="1" applyFont="1" applyFill="1" applyBorder="1" applyAlignment="1">
      <alignment horizontal="right" vertical="center"/>
    </xf>
    <xf numFmtId="2" fontId="29" fillId="25" borderId="18" xfId="0" applyNumberFormat="1" applyFont="1" applyFill="1" applyBorder="1" applyAlignment="1">
      <alignment horizontal="right" vertical="center"/>
    </xf>
    <xf numFmtId="196" fontId="1" fillId="0" borderId="18" xfId="0" applyNumberFormat="1" applyFont="1" applyBorder="1" applyAlignment="1">
      <alignment horizontal="right" vertical="center"/>
    </xf>
    <xf numFmtId="196" fontId="21" fillId="0" borderId="18" xfId="0" applyNumberFormat="1" applyFont="1" applyBorder="1" applyAlignment="1">
      <alignment horizontal="right" vertical="center"/>
    </xf>
    <xf numFmtId="1" fontId="20" fillId="0" borderId="14" xfId="0" applyNumberFormat="1" applyFont="1" applyBorder="1" applyAlignment="1">
      <alignment horizontal="center" vertical="center"/>
    </xf>
    <xf numFmtId="196" fontId="25" fillId="0" borderId="28" xfId="0" applyNumberFormat="1" applyFont="1" applyBorder="1" applyAlignment="1">
      <alignment horizontal="right" vertical="center"/>
    </xf>
    <xf numFmtId="196" fontId="22" fillId="0" borderId="28" xfId="0" applyNumberFormat="1" applyFont="1" applyBorder="1" applyAlignment="1">
      <alignment horizontal="right" vertical="center"/>
    </xf>
    <xf numFmtId="9" fontId="22" fillId="17" borderId="28" xfId="0" applyNumberFormat="1" applyFont="1" applyFill="1" applyBorder="1" applyAlignment="1">
      <alignment horizontal="right" vertical="center"/>
    </xf>
    <xf numFmtId="196" fontId="22" fillId="11" borderId="28" xfId="0" applyNumberFormat="1" applyFont="1" applyFill="1" applyBorder="1" applyAlignment="1">
      <alignment horizontal="right" vertical="center"/>
    </xf>
    <xf numFmtId="196" fontId="20" fillId="0" borderId="28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9" fontId="22" fillId="17" borderId="27" xfId="0" applyNumberFormat="1" applyFont="1" applyFill="1" applyBorder="1" applyAlignment="1">
      <alignment horizontal="right" vertical="center"/>
    </xf>
    <xf numFmtId="196" fontId="22" fillId="11" borderId="27" xfId="0" applyNumberFormat="1" applyFont="1" applyFill="1" applyBorder="1" applyAlignment="1">
      <alignment horizontal="right" vertical="center"/>
    </xf>
    <xf numFmtId="2" fontId="29" fillId="25" borderId="24" xfId="0" applyNumberFormat="1" applyFont="1" applyFill="1" applyBorder="1" applyAlignment="1">
      <alignment horizontal="right" vertical="center"/>
    </xf>
    <xf numFmtId="196" fontId="20" fillId="0" borderId="27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1" fontId="20" fillId="15" borderId="22" xfId="0" applyNumberFormat="1" applyFont="1" applyFill="1" applyBorder="1" applyAlignment="1">
      <alignment horizontal="center" vertical="center"/>
    </xf>
    <xf numFmtId="196" fontId="20" fillId="0" borderId="23" xfId="0" applyNumberFormat="1" applyFont="1" applyBorder="1" applyAlignment="1">
      <alignment horizontal="right" vertical="center"/>
    </xf>
    <xf numFmtId="196" fontId="22" fillId="24" borderId="0" xfId="0" applyNumberFormat="1" applyFont="1" applyFill="1" applyAlignment="1">
      <alignment horizontal="right" vertical="center"/>
    </xf>
    <xf numFmtId="1" fontId="31" fillId="15" borderId="22" xfId="0" applyNumberFormat="1" applyFont="1" applyFill="1" applyBorder="1" applyAlignment="1">
      <alignment horizontal="center" vertical="center"/>
    </xf>
    <xf numFmtId="196" fontId="22" fillId="24" borderId="44" xfId="0" applyNumberFormat="1" applyFont="1" applyFill="1" applyBorder="1" applyAlignment="1">
      <alignment horizontal="right" vertical="center"/>
    </xf>
    <xf numFmtId="9" fontId="22" fillId="25" borderId="45" xfId="0" applyNumberFormat="1" applyFont="1" applyFill="1" applyBorder="1" applyAlignment="1">
      <alignment horizontal="right" vertical="center"/>
    </xf>
    <xf numFmtId="9" fontId="21" fillId="24" borderId="24" xfId="0" applyNumberFormat="1" applyFont="1" applyFill="1" applyBorder="1" applyAlignment="1">
      <alignment horizontal="right"/>
    </xf>
    <xf numFmtId="9" fontId="22" fillId="25" borderId="23" xfId="0" applyNumberFormat="1" applyFont="1" applyFill="1" applyBorder="1" applyAlignment="1">
      <alignment horizontal="right"/>
    </xf>
    <xf numFmtId="2" fontId="29" fillId="25" borderId="23" xfId="0" applyNumberFormat="1" applyFont="1" applyFill="1" applyBorder="1" applyAlignment="1">
      <alignment horizontal="right"/>
    </xf>
    <xf numFmtId="2" fontId="25" fillId="25" borderId="23" xfId="0" applyNumberFormat="1" applyFont="1" applyFill="1" applyBorder="1" applyAlignment="1">
      <alignment horizontal="right"/>
    </xf>
    <xf numFmtId="1" fontId="18" fillId="25" borderId="22" xfId="0" applyNumberFormat="1" applyFont="1" applyFill="1" applyBorder="1" applyAlignment="1">
      <alignment horizontal="center"/>
    </xf>
    <xf numFmtId="196" fontId="21" fillId="24" borderId="23" xfId="0" applyNumberFormat="1" applyFont="1" applyFill="1" applyBorder="1" applyAlignment="1">
      <alignment horizontal="right"/>
    </xf>
    <xf numFmtId="196" fontId="21" fillId="24" borderId="24" xfId="0" applyNumberFormat="1" applyFont="1" applyFill="1" applyBorder="1" applyAlignment="1">
      <alignment horizontal="right"/>
    </xf>
    <xf numFmtId="196" fontId="21" fillId="0" borderId="23" xfId="0" applyNumberFormat="1" applyFont="1" applyBorder="1" applyAlignment="1">
      <alignment horizontal="right"/>
    </xf>
    <xf numFmtId="196" fontId="18" fillId="0" borderId="23" xfId="0" applyNumberFormat="1" applyFont="1" applyBorder="1" applyAlignment="1">
      <alignment horizontal="right"/>
    </xf>
    <xf numFmtId="1" fontId="18" fillId="25" borderId="25" xfId="0" applyNumberFormat="1" applyFont="1" applyFill="1" applyBorder="1" applyAlignment="1">
      <alignment horizontal="center"/>
    </xf>
    <xf numFmtId="196" fontId="21" fillId="24" borderId="26" xfId="0" applyNumberFormat="1" applyFont="1" applyFill="1" applyBorder="1" applyAlignment="1">
      <alignment horizontal="right"/>
    </xf>
    <xf numFmtId="196" fontId="21" fillId="24" borderId="27" xfId="0" applyNumberFormat="1" applyFont="1" applyFill="1" applyBorder="1" applyAlignment="1">
      <alignment horizontal="right"/>
    </xf>
    <xf numFmtId="196" fontId="21" fillId="24" borderId="28" xfId="0" applyNumberFormat="1" applyFont="1" applyFill="1" applyBorder="1" applyAlignment="1">
      <alignment horizontal="right"/>
    </xf>
    <xf numFmtId="196" fontId="21" fillId="0" borderId="26" xfId="0" applyNumberFormat="1" applyFont="1" applyBorder="1" applyAlignment="1">
      <alignment horizontal="right"/>
    </xf>
    <xf numFmtId="196" fontId="21" fillId="0" borderId="23" xfId="0" applyNumberFormat="1" applyFont="1" applyBorder="1" applyAlignment="1">
      <alignment horizontal="right"/>
    </xf>
    <xf numFmtId="1" fontId="18" fillId="0" borderId="30" xfId="0" applyNumberFormat="1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196" fontId="21" fillId="24" borderId="23" xfId="0" applyNumberFormat="1" applyFont="1" applyFill="1" applyBorder="1" applyAlignment="1">
      <alignment horizontal="right"/>
    </xf>
    <xf numFmtId="196" fontId="21" fillId="24" borderId="24" xfId="0" applyNumberFormat="1" applyFont="1" applyFill="1" applyBorder="1" applyAlignment="1">
      <alignment horizontal="right"/>
    </xf>
    <xf numFmtId="196" fontId="18" fillId="0" borderId="23" xfId="0" applyNumberFormat="1" applyFont="1" applyBorder="1" applyAlignment="1">
      <alignment horizontal="right"/>
    </xf>
    <xf numFmtId="1" fontId="18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196" fontId="1" fillId="24" borderId="23" xfId="0" applyNumberFormat="1" applyFont="1" applyFill="1" applyBorder="1" applyAlignment="1">
      <alignment horizontal="right"/>
    </xf>
    <xf numFmtId="196" fontId="21" fillId="24" borderId="26" xfId="0" applyNumberFormat="1" applyFont="1" applyFill="1" applyBorder="1" applyAlignment="1">
      <alignment horizontal="right"/>
    </xf>
    <xf numFmtId="1" fontId="19" fillId="25" borderId="22" xfId="0" applyNumberFormat="1" applyFont="1" applyFill="1" applyBorder="1" applyAlignment="1">
      <alignment horizontal="center"/>
    </xf>
    <xf numFmtId="196" fontId="21" fillId="24" borderId="28" xfId="0" applyNumberFormat="1" applyFont="1" applyFill="1" applyBorder="1" applyAlignment="1">
      <alignment horizontal="right"/>
    </xf>
    <xf numFmtId="196" fontId="21" fillId="24" borderId="27" xfId="0" applyNumberFormat="1" applyFont="1" applyFill="1" applyBorder="1" applyAlignment="1">
      <alignment horizontal="right"/>
    </xf>
    <xf numFmtId="196" fontId="21" fillId="0" borderId="28" xfId="0" applyNumberFormat="1" applyFont="1" applyBorder="1" applyAlignment="1">
      <alignment horizontal="right"/>
    </xf>
    <xf numFmtId="196" fontId="18" fillId="0" borderId="28" xfId="0" applyNumberFormat="1" applyFont="1" applyBorder="1" applyAlignment="1">
      <alignment horizontal="right"/>
    </xf>
    <xf numFmtId="1" fontId="18" fillId="25" borderId="22" xfId="0" applyNumberFormat="1" applyFont="1" applyFill="1" applyBorder="1" applyAlignment="1">
      <alignment horizontal="center"/>
    </xf>
    <xf numFmtId="1" fontId="18" fillId="24" borderId="22" xfId="0" applyNumberFormat="1" applyFont="1" applyFill="1" applyBorder="1" applyAlignment="1">
      <alignment horizontal="center"/>
    </xf>
    <xf numFmtId="196" fontId="1" fillId="24" borderId="28" xfId="0" applyNumberFormat="1" applyFont="1" applyFill="1" applyBorder="1" applyAlignment="1">
      <alignment horizontal="right"/>
    </xf>
    <xf numFmtId="196" fontId="21" fillId="0" borderId="26" xfId="0" applyNumberFormat="1" applyFont="1" applyBorder="1" applyAlignment="1">
      <alignment horizontal="right"/>
    </xf>
    <xf numFmtId="196" fontId="21" fillId="0" borderId="27" xfId="0" applyNumberFormat="1" applyFont="1" applyBorder="1" applyAlignment="1">
      <alignment horizontal="right"/>
    </xf>
    <xf numFmtId="196" fontId="1" fillId="24" borderId="27" xfId="0" applyNumberFormat="1" applyFont="1" applyFill="1" applyBorder="1" applyAlignment="1">
      <alignment horizontal="right"/>
    </xf>
    <xf numFmtId="1" fontId="18" fillId="25" borderId="30" xfId="0" applyNumberFormat="1" applyFont="1" applyFill="1" applyBorder="1" applyAlignment="1">
      <alignment horizontal="center"/>
    </xf>
    <xf numFmtId="196" fontId="1" fillId="0" borderId="27" xfId="0" applyNumberFormat="1" applyFont="1" applyBorder="1" applyAlignment="1">
      <alignment horizontal="right"/>
    </xf>
    <xf numFmtId="196" fontId="1" fillId="0" borderId="28" xfId="0" applyNumberFormat="1" applyFont="1" applyBorder="1" applyAlignment="1">
      <alignment horizontal="right"/>
    </xf>
    <xf numFmtId="1" fontId="18" fillId="25" borderId="25" xfId="0" applyNumberFormat="1" applyFont="1" applyFill="1" applyBorder="1" applyAlignment="1">
      <alignment horizontal="center"/>
    </xf>
    <xf numFmtId="1" fontId="20" fillId="25" borderId="22" xfId="0" applyNumberFormat="1" applyFont="1" applyFill="1" applyBorder="1" applyAlignment="1">
      <alignment horizontal="center"/>
    </xf>
    <xf numFmtId="196" fontId="21" fillId="0" borderId="27" xfId="0" applyNumberFormat="1" applyFont="1" applyBorder="1" applyAlignment="1">
      <alignment horizontal="right"/>
    </xf>
    <xf numFmtId="196" fontId="25" fillId="24" borderId="28" xfId="0" applyNumberFormat="1" applyFont="1" applyFill="1" applyBorder="1" applyAlignment="1">
      <alignment horizontal="right"/>
    </xf>
    <xf numFmtId="196" fontId="25" fillId="24" borderId="27" xfId="0" applyNumberFormat="1" applyFont="1" applyFill="1" applyBorder="1" applyAlignment="1">
      <alignment horizontal="right"/>
    </xf>
    <xf numFmtId="196" fontId="21" fillId="0" borderId="24" xfId="0" applyNumberFormat="1" applyFont="1" applyBorder="1" applyAlignment="1">
      <alignment horizontal="right"/>
    </xf>
    <xf numFmtId="196" fontId="21" fillId="0" borderId="28" xfId="0" applyNumberFormat="1" applyFont="1" applyBorder="1" applyAlignment="1">
      <alignment horizontal="right"/>
    </xf>
    <xf numFmtId="196" fontId="22" fillId="0" borderId="28" xfId="0" applyNumberFormat="1" applyFont="1" applyBorder="1" applyAlignment="1">
      <alignment horizontal="right"/>
    </xf>
    <xf numFmtId="1" fontId="18" fillId="24" borderId="25" xfId="0" applyNumberFormat="1" applyFont="1" applyFill="1" applyBorder="1" applyAlignment="1">
      <alignment horizontal="center" vertical="center"/>
    </xf>
    <xf numFmtId="1" fontId="18" fillId="24" borderId="29" xfId="0" applyNumberFormat="1" applyFont="1" applyFill="1" applyBorder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96" fontId="1" fillId="24" borderId="44" xfId="0" applyNumberFormat="1" applyFont="1" applyFill="1" applyBorder="1" applyAlignment="1">
      <alignment horizontal="right" vertical="center"/>
    </xf>
    <xf numFmtId="196" fontId="1" fillId="24" borderId="49" xfId="0" applyNumberFormat="1" applyFont="1" applyFill="1" applyBorder="1" applyAlignment="1">
      <alignment horizontal="right" vertical="center"/>
    </xf>
    <xf numFmtId="196" fontId="1" fillId="24" borderId="50" xfId="0" applyNumberFormat="1" applyFont="1" applyFill="1" applyBorder="1" applyAlignment="1">
      <alignment horizontal="right" vertical="center"/>
    </xf>
    <xf numFmtId="196" fontId="1" fillId="24" borderId="39" xfId="0" applyNumberFormat="1" applyFont="1" applyFill="1" applyBorder="1" applyAlignment="1">
      <alignment horizontal="right" vertical="center"/>
    </xf>
    <xf numFmtId="196" fontId="1" fillId="0" borderId="39" xfId="0" applyNumberFormat="1" applyFont="1" applyBorder="1" applyAlignment="1">
      <alignment horizontal="right" vertical="center"/>
    </xf>
    <xf numFmtId="1" fontId="31" fillId="25" borderId="30" xfId="0" applyNumberFormat="1" applyFont="1" applyFill="1" applyBorder="1" applyAlignment="1">
      <alignment vertical="center" wrapText="1"/>
    </xf>
    <xf numFmtId="196" fontId="21" fillId="0" borderId="24" xfId="0" applyNumberFormat="1" applyFont="1" applyBorder="1" applyAlignment="1">
      <alignment vertical="center" wrapText="1"/>
    </xf>
    <xf numFmtId="9" fontId="21" fillId="24" borderId="24" xfId="0" applyNumberFormat="1" applyFont="1" applyFill="1" applyBorder="1" applyAlignment="1">
      <alignment vertical="center" wrapText="1"/>
    </xf>
    <xf numFmtId="196" fontId="21" fillId="0" borderId="23" xfId="0" applyNumberFormat="1" applyFont="1" applyBorder="1" applyAlignment="1">
      <alignment vertical="center" wrapText="1"/>
    </xf>
    <xf numFmtId="9" fontId="22" fillId="25" borderId="23" xfId="0" applyNumberFormat="1" applyFont="1" applyFill="1" applyBorder="1" applyAlignment="1">
      <alignment vertical="center" wrapText="1"/>
    </xf>
    <xf numFmtId="196" fontId="21" fillId="24" borderId="27" xfId="0" applyNumberFormat="1" applyFont="1" applyFill="1" applyBorder="1" applyAlignment="1">
      <alignment vertical="center" wrapText="1"/>
    </xf>
    <xf numFmtId="2" fontId="29" fillId="25" borderId="23" xfId="0" applyNumberFormat="1" applyFont="1" applyFill="1" applyBorder="1" applyAlignment="1">
      <alignment vertical="center" wrapText="1"/>
    </xf>
    <xf numFmtId="196" fontId="21" fillId="0" borderId="27" xfId="0" applyNumberFormat="1" applyFont="1" applyBorder="1" applyAlignment="1">
      <alignment vertical="center" wrapText="1"/>
    </xf>
    <xf numFmtId="196" fontId="21" fillId="0" borderId="27" xfId="0" applyNumberFormat="1" applyFont="1" applyBorder="1" applyAlignment="1">
      <alignment vertical="center" wrapText="1"/>
    </xf>
    <xf numFmtId="2" fontId="25" fillId="25" borderId="23" xfId="0" applyNumberFormat="1" applyFont="1" applyFill="1" applyBorder="1" applyAlignment="1">
      <alignment vertical="center" wrapText="1"/>
    </xf>
    <xf numFmtId="1" fontId="20" fillId="25" borderId="22" xfId="0" applyNumberFormat="1" applyFont="1" applyFill="1" applyBorder="1" applyAlignment="1">
      <alignment vertical="center" wrapText="1"/>
    </xf>
    <xf numFmtId="196" fontId="1" fillId="0" borderId="28" xfId="0" applyNumberFormat="1" applyFont="1" applyBorder="1" applyAlignment="1">
      <alignment horizontal="right" vertical="center" wrapText="1" indent="1"/>
    </xf>
    <xf numFmtId="196" fontId="21" fillId="0" borderId="28" xfId="0" applyNumberFormat="1" applyFont="1" applyBorder="1" applyAlignment="1">
      <alignment horizontal="right" vertical="center" wrapText="1" indent="1"/>
    </xf>
    <xf numFmtId="1" fontId="20" fillId="0" borderId="51" xfId="0" applyNumberFormat="1" applyFont="1" applyBorder="1" applyAlignment="1">
      <alignment vertical="center"/>
    </xf>
    <xf numFmtId="1" fontId="25" fillId="0" borderId="15" xfId="0" applyNumberFormat="1" applyFont="1" applyBorder="1" applyAlignment="1">
      <alignment vertical="center"/>
    </xf>
    <xf numFmtId="9" fontId="29" fillId="24" borderId="23" xfId="0" applyNumberFormat="1" applyFont="1" applyFill="1" applyBorder="1" applyAlignment="1">
      <alignment horizontal="right" vertical="center"/>
    </xf>
    <xf numFmtId="196" fontId="29" fillId="24" borderId="23" xfId="0" applyNumberFormat="1" applyFont="1" applyFill="1" applyBorder="1" applyAlignment="1">
      <alignment horizontal="right" vertical="center"/>
    </xf>
    <xf numFmtId="196" fontId="25" fillId="24" borderId="26" xfId="0" applyNumberFormat="1" applyFont="1" applyFill="1" applyBorder="1" applyAlignment="1">
      <alignment horizontal="right" vertical="center"/>
    </xf>
    <xf numFmtId="196" fontId="25" fillId="24" borderId="34" xfId="0" applyNumberFormat="1" applyFont="1" applyFill="1" applyBorder="1" applyAlignment="1">
      <alignment horizontal="right" vertical="center"/>
    </xf>
    <xf numFmtId="1" fontId="19" fillId="0" borderId="52" xfId="0" applyNumberFormat="1" applyFont="1" applyBorder="1" applyAlignment="1">
      <alignment horizontal="center" vertical="center"/>
    </xf>
    <xf numFmtId="196" fontId="29" fillId="24" borderId="24" xfId="0" applyNumberFormat="1" applyFont="1" applyFill="1" applyBorder="1" applyAlignment="1">
      <alignment horizontal="right" vertical="center"/>
    </xf>
    <xf numFmtId="196" fontId="1" fillId="2" borderId="28" xfId="0" applyNumberFormat="1" applyFont="1" applyFill="1" applyBorder="1" applyAlignment="1">
      <alignment horizontal="right" vertical="center"/>
    </xf>
    <xf numFmtId="196" fontId="21" fillId="24" borderId="24" xfId="0" applyNumberFormat="1" applyFont="1" applyFill="1" applyBorder="1" applyAlignment="1">
      <alignment horizontal="center" vertical="center"/>
    </xf>
    <xf numFmtId="196" fontId="1" fillId="2" borderId="28" xfId="0" applyNumberFormat="1" applyFont="1" applyFill="1" applyBorder="1" applyAlignment="1">
      <alignment horizontal="right"/>
    </xf>
    <xf numFmtId="196" fontId="1" fillId="24" borderId="24" xfId="0" applyNumberFormat="1" applyFont="1" applyFill="1" applyBorder="1" applyAlignment="1">
      <alignment horizontal="center"/>
    </xf>
    <xf numFmtId="9" fontId="1" fillId="27" borderId="27" xfId="0" applyNumberFormat="1" applyFont="1" applyFill="1" applyBorder="1" applyAlignment="1">
      <alignment horizontal="right" vertical="center"/>
    </xf>
    <xf numFmtId="196" fontId="1" fillId="27" borderId="27" xfId="0" applyNumberFormat="1" applyFont="1" applyFill="1" applyBorder="1" applyAlignment="1">
      <alignment horizontal="right" vertical="center"/>
    </xf>
    <xf numFmtId="196" fontId="21" fillId="24" borderId="23" xfId="0" applyNumberFormat="1" applyFont="1" applyFill="1" applyBorder="1" applyAlignment="1">
      <alignment horizontal="center" vertical="center"/>
    </xf>
    <xf numFmtId="196" fontId="1" fillId="27" borderId="53" xfId="0" applyNumberFormat="1" applyFont="1" applyFill="1" applyBorder="1" applyAlignment="1">
      <alignment horizontal="right" vertical="center"/>
    </xf>
    <xf numFmtId="196" fontId="25" fillId="0" borderId="54" xfId="0" applyNumberFormat="1" applyFont="1" applyBorder="1" applyAlignment="1">
      <alignment horizontal="right" vertical="center"/>
    </xf>
    <xf numFmtId="196" fontId="25" fillId="24" borderId="54" xfId="0" applyNumberFormat="1" applyFont="1" applyFill="1" applyBorder="1" applyAlignment="1">
      <alignment horizontal="right" vertical="center"/>
    </xf>
    <xf numFmtId="196" fontId="1" fillId="24" borderId="53" xfId="0" applyNumberFormat="1" applyFont="1" applyFill="1" applyBorder="1" applyAlignment="1">
      <alignment horizontal="right" vertical="center"/>
    </xf>
    <xf numFmtId="9" fontId="25" fillId="0" borderId="55" xfId="0" applyNumberFormat="1" applyFont="1" applyBorder="1" applyAlignment="1">
      <alignment vertical="center"/>
    </xf>
    <xf numFmtId="196" fontId="1" fillId="24" borderId="53" xfId="0" applyNumberFormat="1" applyFont="1" applyFill="1" applyBorder="1" applyAlignment="1">
      <alignment horizontal="center" vertical="center"/>
    </xf>
    <xf numFmtId="196" fontId="1" fillId="24" borderId="28" xfId="0" applyNumberFormat="1" applyFont="1" applyFill="1" applyBorder="1" applyAlignment="1">
      <alignment horizontal="center" vertical="center"/>
    </xf>
    <xf numFmtId="9" fontId="25" fillId="25" borderId="23" xfId="0" applyNumberFormat="1" applyFont="1" applyFill="1" applyBorder="1" applyAlignment="1">
      <alignment horizontal="right" vertical="center"/>
    </xf>
    <xf numFmtId="9" fontId="25" fillId="0" borderId="56" xfId="0" applyNumberFormat="1" applyFont="1" applyBorder="1" applyAlignment="1">
      <alignment vertical="center"/>
    </xf>
    <xf numFmtId="196" fontId="1" fillId="2" borderId="23" xfId="0" applyNumberFormat="1" applyFont="1" applyFill="1" applyBorder="1" applyAlignment="1">
      <alignment horizontal="right" vertical="center"/>
    </xf>
    <xf numFmtId="196" fontId="1" fillId="2" borderId="27" xfId="0" applyNumberFormat="1" applyFont="1" applyFill="1" applyBorder="1" applyAlignment="1">
      <alignment horizontal="right" vertical="center"/>
    </xf>
    <xf numFmtId="196" fontId="1" fillId="24" borderId="57" xfId="0" applyNumberFormat="1" applyFont="1" applyFill="1" applyBorder="1" applyAlignment="1">
      <alignment horizontal="right" vertical="center"/>
    </xf>
    <xf numFmtId="196" fontId="1" fillId="24" borderId="58" xfId="0" applyNumberFormat="1" applyFont="1" applyFill="1" applyBorder="1" applyAlignment="1">
      <alignment horizontal="right" vertical="center"/>
    </xf>
    <xf numFmtId="196" fontId="1" fillId="24" borderId="58" xfId="0" applyNumberFormat="1" applyFont="1" applyFill="1" applyBorder="1" applyAlignment="1">
      <alignment horizontal="center" vertical="center"/>
    </xf>
    <xf numFmtId="196" fontId="1" fillId="24" borderId="27" xfId="0" applyNumberFormat="1" applyFont="1" applyFill="1" applyBorder="1" applyAlignment="1">
      <alignment horizontal="center" vertical="center"/>
    </xf>
    <xf numFmtId="9" fontId="21" fillId="24" borderId="27" xfId="0" applyNumberFormat="1" applyFont="1" applyFill="1" applyBorder="1" applyAlignment="1">
      <alignment horizontal="right" vertical="center"/>
    </xf>
    <xf numFmtId="196" fontId="1" fillId="24" borderId="53" xfId="0" applyNumberFormat="1" applyFont="1" applyFill="1" applyBorder="1" applyAlignment="1">
      <alignment horizontal="right" vertical="center"/>
    </xf>
    <xf numFmtId="196" fontId="1" fillId="24" borderId="53" xfId="0" applyNumberFormat="1" applyFont="1" applyFill="1" applyBorder="1" applyAlignment="1">
      <alignment horizontal="center" vertical="center"/>
    </xf>
    <xf numFmtId="196" fontId="1" fillId="24" borderId="26" xfId="0" applyNumberFormat="1" applyFont="1" applyFill="1" applyBorder="1" applyAlignment="1">
      <alignment horizontal="right" vertical="center"/>
    </xf>
    <xf numFmtId="196" fontId="1" fillId="24" borderId="28" xfId="0" applyNumberFormat="1" applyFont="1" applyFill="1" applyBorder="1" applyAlignment="1">
      <alignment horizontal="right" vertical="center"/>
    </xf>
    <xf numFmtId="196" fontId="1" fillId="24" borderId="28" xfId="0" applyNumberFormat="1" applyFont="1" applyFill="1" applyBorder="1" applyAlignment="1">
      <alignment horizontal="center" vertical="center"/>
    </xf>
    <xf numFmtId="196" fontId="1" fillId="24" borderId="59" xfId="0" applyNumberFormat="1" applyFont="1" applyFill="1" applyBorder="1" applyAlignment="1">
      <alignment horizontal="right" vertical="center"/>
    </xf>
    <xf numFmtId="196" fontId="1" fillId="24" borderId="56" xfId="0" applyNumberFormat="1" applyFont="1" applyFill="1" applyBorder="1" applyAlignment="1">
      <alignment horizontal="right" vertical="center"/>
    </xf>
    <xf numFmtId="1" fontId="18" fillId="0" borderId="52" xfId="0" applyNumberFormat="1" applyFont="1" applyBorder="1" applyAlignment="1">
      <alignment horizontal="center" vertical="center"/>
    </xf>
    <xf numFmtId="196" fontId="21" fillId="24" borderId="59" xfId="0" applyNumberFormat="1" applyFont="1" applyFill="1" applyBorder="1" applyAlignment="1">
      <alignment horizontal="right" vertical="center"/>
    </xf>
    <xf numFmtId="196" fontId="21" fillId="24" borderId="60" xfId="0" applyNumberFormat="1" applyFont="1" applyFill="1" applyBorder="1" applyAlignment="1">
      <alignment horizontal="right" vertical="center"/>
    </xf>
    <xf numFmtId="1" fontId="18" fillId="0" borderId="61" xfId="0" applyNumberFormat="1" applyFont="1" applyBorder="1" applyAlignment="1">
      <alignment horizontal="center" vertical="center"/>
    </xf>
    <xf numFmtId="9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" fontId="18" fillId="15" borderId="22" xfId="0" applyNumberFormat="1" applyFont="1" applyFill="1" applyBorder="1" applyAlignment="1">
      <alignment horizontal="center" vertical="center"/>
    </xf>
    <xf numFmtId="1" fontId="18" fillId="15" borderId="30" xfId="0" applyNumberFormat="1" applyFont="1" applyFill="1" applyBorder="1" applyAlignment="1">
      <alignment horizontal="center" vertical="center"/>
    </xf>
    <xf numFmtId="196" fontId="21" fillId="24" borderId="53" xfId="0" applyNumberFormat="1" applyFont="1" applyFill="1" applyBorder="1" applyAlignment="1">
      <alignment horizontal="right" vertical="center"/>
    </xf>
    <xf numFmtId="1" fontId="18" fillId="0" borderId="42" xfId="0" applyNumberFormat="1" applyFont="1" applyBorder="1" applyAlignment="1">
      <alignment horizontal="center" vertical="center"/>
    </xf>
    <xf numFmtId="196" fontId="21" fillId="24" borderId="42" xfId="0" applyNumberFormat="1" applyFont="1" applyFill="1" applyBorder="1" applyAlignment="1">
      <alignment horizontal="right" vertical="center"/>
    </xf>
    <xf numFmtId="196" fontId="21" fillId="24" borderId="18" xfId="0" applyNumberFormat="1" applyFont="1" applyFill="1" applyBorder="1" applyAlignment="1">
      <alignment horizontal="right" vertical="center"/>
    </xf>
    <xf numFmtId="196" fontId="21" fillId="24" borderId="53" xfId="0" applyNumberFormat="1" applyFont="1" applyFill="1" applyBorder="1" applyAlignment="1">
      <alignment horizontal="right" vertical="center"/>
    </xf>
    <xf numFmtId="196" fontId="1" fillId="28" borderId="28" xfId="0" applyNumberFormat="1" applyFont="1" applyFill="1" applyBorder="1" applyAlignment="1">
      <alignment horizontal="right" vertical="center"/>
    </xf>
    <xf numFmtId="196" fontId="1" fillId="28" borderId="23" xfId="0" applyNumberFormat="1" applyFont="1" applyFill="1" applyBorder="1" applyAlignment="1">
      <alignment horizontal="right" vertical="center"/>
    </xf>
    <xf numFmtId="1" fontId="18" fillId="15" borderId="25" xfId="0" applyNumberFormat="1" applyFont="1" applyFill="1" applyBorder="1" applyAlignment="1">
      <alignment horizontal="center" vertical="center"/>
    </xf>
    <xf numFmtId="196" fontId="1" fillId="2" borderId="26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" fontId="18" fillId="25" borderId="22" xfId="0" applyNumberFormat="1" applyFont="1" applyFill="1" applyBorder="1" applyAlignment="1">
      <alignment horizontal="center" vertical="center" wrapText="1"/>
    </xf>
    <xf numFmtId="9" fontId="22" fillId="26" borderId="27" xfId="0" applyNumberFormat="1" applyFont="1" applyFill="1" applyBorder="1" applyAlignment="1">
      <alignment horizontal="right" vertical="center"/>
    </xf>
    <xf numFmtId="1" fontId="18" fillId="25" borderId="30" xfId="0" applyNumberFormat="1" applyFont="1" applyFill="1" applyBorder="1" applyAlignment="1">
      <alignment horizontal="center" vertical="center"/>
    </xf>
    <xf numFmtId="1" fontId="20" fillId="0" borderId="51" xfId="0" applyNumberFormat="1" applyFont="1" applyBorder="1" applyAlignment="1">
      <alignment/>
    </xf>
    <xf numFmtId="9" fontId="21" fillId="0" borderId="38" xfId="0" applyNumberFormat="1" applyFont="1" applyBorder="1" applyAlignment="1">
      <alignment horizontal="right" vertical="center"/>
    </xf>
    <xf numFmtId="2" fontId="21" fillId="0" borderId="38" xfId="0" applyNumberFormat="1" applyFont="1" applyBorder="1" applyAlignment="1">
      <alignment horizontal="right" vertical="center"/>
    </xf>
    <xf numFmtId="196" fontId="18" fillId="0" borderId="3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9" fontId="1" fillId="0" borderId="13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" fontId="21" fillId="15" borderId="30" xfId="0" applyNumberFormat="1" applyFont="1" applyFill="1" applyBorder="1" applyAlignment="1">
      <alignment horizontal="center" vertical="center"/>
    </xf>
    <xf numFmtId="1" fontId="21" fillId="15" borderId="22" xfId="0" applyNumberFormat="1" applyFont="1" applyFill="1" applyBorder="1" applyAlignment="1">
      <alignment horizontal="center" vertical="center"/>
    </xf>
    <xf numFmtId="1" fontId="18" fillId="15" borderId="25" xfId="0" applyNumberFormat="1" applyFont="1" applyFill="1" applyBorder="1" applyAlignment="1">
      <alignment horizontal="center" vertical="center"/>
    </xf>
    <xf numFmtId="1" fontId="21" fillId="25" borderId="30" xfId="0" applyNumberFormat="1" applyFont="1" applyFill="1" applyBorder="1" applyAlignment="1">
      <alignment horizontal="center" vertical="center"/>
    </xf>
    <xf numFmtId="1" fontId="21" fillId="24" borderId="22" xfId="0" applyNumberFormat="1" applyFont="1" applyFill="1" applyBorder="1" applyAlignment="1">
      <alignment horizontal="center" vertical="center"/>
    </xf>
    <xf numFmtId="9" fontId="22" fillId="17" borderId="24" xfId="0" applyNumberFormat="1" applyFont="1" applyFill="1" applyBorder="1" applyAlignment="1">
      <alignment horizontal="right" vertical="center"/>
    </xf>
    <xf numFmtId="196" fontId="25" fillId="11" borderId="54" xfId="0" applyNumberFormat="1" applyFont="1" applyFill="1" applyBorder="1" applyAlignment="1">
      <alignment horizontal="right" vertical="center"/>
    </xf>
    <xf numFmtId="196" fontId="21" fillId="26" borderId="24" xfId="0" applyNumberFormat="1" applyFont="1" applyFill="1" applyBorder="1" applyAlignment="1">
      <alignment horizontal="right" vertical="center"/>
    </xf>
    <xf numFmtId="1" fontId="21" fillId="24" borderId="25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9" fontId="1" fillId="24" borderId="0" xfId="0" applyNumberFormat="1" applyFont="1" applyFill="1" applyAlignment="1">
      <alignment horizontal="right" vertical="center"/>
    </xf>
    <xf numFmtId="196" fontId="21" fillId="24" borderId="13" xfId="0" applyNumberFormat="1" applyFont="1" applyFill="1" applyBorder="1" applyAlignment="1">
      <alignment horizontal="right" vertical="center"/>
    </xf>
    <xf numFmtId="196" fontId="25" fillId="11" borderId="23" xfId="0" applyNumberFormat="1" applyFont="1" applyFill="1" applyBorder="1" applyAlignment="1">
      <alignment horizontal="right" vertical="center"/>
    </xf>
    <xf numFmtId="1" fontId="19" fillId="25" borderId="30" xfId="0" applyNumberFormat="1" applyFont="1" applyFill="1" applyBorder="1" applyAlignment="1">
      <alignment horizontal="center" vertical="center"/>
    </xf>
    <xf numFmtId="1" fontId="21" fillId="25" borderId="22" xfId="0" applyNumberFormat="1" applyFont="1" applyFill="1" applyBorder="1" applyAlignment="1">
      <alignment horizontal="center" vertical="center"/>
    </xf>
    <xf numFmtId="196" fontId="1" fillId="11" borderId="26" xfId="0" applyNumberFormat="1" applyFont="1" applyFill="1" applyBorder="1" applyAlignment="1">
      <alignment horizontal="right" vertical="center"/>
    </xf>
    <xf numFmtId="0" fontId="1" fillId="24" borderId="44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2" fontId="21" fillId="24" borderId="18" xfId="0" applyNumberFormat="1" applyFont="1" applyFill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1" fontId="21" fillId="0" borderId="14" xfId="0" applyNumberFormat="1" applyFont="1" applyBorder="1" applyAlignment="1">
      <alignment horizontal="center"/>
    </xf>
    <xf numFmtId="1" fontId="21" fillId="25" borderId="62" xfId="0" applyNumberFormat="1" applyFont="1" applyFill="1" applyBorder="1" applyAlignment="1">
      <alignment horizontal="center"/>
    </xf>
    <xf numFmtId="0" fontId="21" fillId="24" borderId="46" xfId="0" applyFont="1" applyFill="1" applyBorder="1" applyAlignment="1">
      <alignment horizontal="left"/>
    </xf>
    <xf numFmtId="0" fontId="21" fillId="24" borderId="47" xfId="0" applyFont="1" applyFill="1" applyBorder="1" applyAlignment="1">
      <alignment horizontal="left"/>
    </xf>
    <xf numFmtId="0" fontId="21" fillId="24" borderId="48" xfId="0" applyFont="1" applyFill="1" applyBorder="1" applyAlignment="1">
      <alignment horizontal="left"/>
    </xf>
    <xf numFmtId="1" fontId="21" fillId="25" borderId="22" xfId="0" applyNumberFormat="1" applyFont="1" applyFill="1" applyBorder="1" applyAlignment="1">
      <alignment horizontal="center"/>
    </xf>
    <xf numFmtId="1" fontId="21" fillId="25" borderId="30" xfId="0" applyNumberFormat="1" applyFont="1" applyFill="1" applyBorder="1" applyAlignment="1">
      <alignment horizontal="center"/>
    </xf>
    <xf numFmtId="1" fontId="21" fillId="25" borderId="25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 vertical="center"/>
    </xf>
    <xf numFmtId="196" fontId="21" fillId="0" borderId="54" xfId="0" applyNumberFormat="1" applyFont="1" applyBorder="1" applyAlignment="1">
      <alignment horizontal="right" vertical="center"/>
    </xf>
    <xf numFmtId="196" fontId="21" fillId="24" borderId="54" xfId="0" applyNumberFormat="1" applyFont="1" applyFill="1" applyBorder="1" applyAlignment="1">
      <alignment horizontal="right" vertical="center"/>
    </xf>
    <xf numFmtId="9" fontId="21" fillId="0" borderId="54" xfId="0" applyNumberFormat="1" applyFont="1" applyBorder="1" applyAlignment="1">
      <alignment horizontal="right" vertical="center"/>
    </xf>
    <xf numFmtId="2" fontId="21" fillId="0" borderId="54" xfId="0" applyNumberFormat="1" applyFont="1" applyBorder="1" applyAlignment="1">
      <alignment horizontal="right" vertical="center"/>
    </xf>
    <xf numFmtId="196" fontId="18" fillId="0" borderId="54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" fontId="20" fillId="0" borderId="14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39" fontId="18" fillId="0" borderId="0" xfId="0" applyNumberFormat="1" applyFont="1" applyAlignment="1">
      <alignment horizontal="right" vertical="center"/>
    </xf>
    <xf numFmtId="39" fontId="21" fillId="0" borderId="0" xfId="0" applyNumberFormat="1" applyFont="1" applyAlignment="1">
      <alignment horizontal="right" vertical="center"/>
    </xf>
    <xf numFmtId="1" fontId="31" fillId="15" borderId="25" xfId="0" applyNumberFormat="1" applyFont="1" applyFill="1" applyBorder="1" applyAlignment="1">
      <alignment horizontal="center" vertical="center"/>
    </xf>
    <xf numFmtId="1" fontId="20" fillId="25" borderId="30" xfId="0" applyNumberFormat="1" applyFont="1" applyFill="1" applyBorder="1" applyAlignment="1">
      <alignment horizontal="center" vertical="center"/>
    </xf>
    <xf numFmtId="1" fontId="31" fillId="15" borderId="30" xfId="0" applyNumberFormat="1" applyFont="1" applyFill="1" applyBorder="1" applyAlignment="1">
      <alignment horizontal="center" vertical="center"/>
    </xf>
    <xf numFmtId="1" fontId="20" fillId="15" borderId="25" xfId="0" applyNumberFormat="1" applyFont="1" applyFill="1" applyBorder="1" applyAlignment="1">
      <alignment horizontal="center" vertical="center"/>
    </xf>
    <xf numFmtId="196" fontId="25" fillId="0" borderId="26" xfId="0" applyNumberFormat="1" applyFont="1" applyBorder="1" applyAlignment="1">
      <alignment horizontal="right" vertical="center"/>
    </xf>
    <xf numFmtId="1" fontId="31" fillId="0" borderId="63" xfId="0" applyNumberFormat="1" applyFont="1" applyBorder="1" applyAlignment="1">
      <alignment horizontal="center" vertical="center"/>
    </xf>
    <xf numFmtId="196" fontId="22" fillId="0" borderId="54" xfId="0" applyNumberFormat="1" applyFont="1" applyBorder="1" applyAlignment="1">
      <alignment horizontal="right" vertical="center"/>
    </xf>
    <xf numFmtId="9" fontId="22" fillId="0" borderId="54" xfId="0" applyNumberFormat="1" applyFont="1" applyBorder="1" applyAlignment="1">
      <alignment horizontal="right" vertical="center"/>
    </xf>
    <xf numFmtId="2" fontId="25" fillId="0" borderId="54" xfId="0" applyNumberFormat="1" applyFont="1" applyBorder="1" applyAlignment="1">
      <alignment horizontal="right" vertical="center"/>
    </xf>
    <xf numFmtId="196" fontId="20" fillId="0" borderId="54" xfId="0" applyNumberFormat="1" applyFont="1" applyBorder="1" applyAlignment="1">
      <alignment horizontal="right" vertical="center"/>
    </xf>
    <xf numFmtId="9" fontId="25" fillId="17" borderId="23" xfId="0" applyNumberFormat="1" applyFont="1" applyFill="1" applyBorder="1" applyAlignment="1">
      <alignment horizontal="right" vertical="center"/>
    </xf>
    <xf numFmtId="9" fontId="22" fillId="17" borderId="23" xfId="0" applyNumberFormat="1" applyFont="1" applyFill="1" applyBorder="1" applyAlignment="1">
      <alignment horizontal="right" vertical="center"/>
    </xf>
    <xf numFmtId="196" fontId="22" fillId="11" borderId="23" xfId="0" applyNumberFormat="1" applyFont="1" applyFill="1" applyBorder="1" applyAlignment="1">
      <alignment horizontal="right" vertical="center"/>
    </xf>
    <xf numFmtId="196" fontId="25" fillId="11" borderId="28" xfId="0" applyNumberFormat="1" applyFont="1" applyFill="1" applyBorder="1" applyAlignment="1">
      <alignment horizontal="right" vertical="center"/>
    </xf>
    <xf numFmtId="1" fontId="20" fillId="0" borderId="29" xfId="0" applyNumberFormat="1" applyFont="1" applyBorder="1" applyAlignment="1">
      <alignment horizontal="center" vertical="center"/>
    </xf>
    <xf numFmtId="9" fontId="25" fillId="0" borderId="54" xfId="0" applyNumberFormat="1" applyFont="1" applyBorder="1" applyAlignment="1">
      <alignment horizontal="right" vertical="center"/>
    </xf>
    <xf numFmtId="2" fontId="29" fillId="0" borderId="54" xfId="0" applyNumberFormat="1" applyFont="1" applyBorder="1" applyAlignment="1">
      <alignment horizontal="right" vertical="center"/>
    </xf>
    <xf numFmtId="196" fontId="20" fillId="0" borderId="26" xfId="0" applyNumberFormat="1" applyFont="1" applyBorder="1" applyAlignment="1">
      <alignment horizontal="right" vertical="center"/>
    </xf>
    <xf numFmtId="1" fontId="20" fillId="0" borderId="63" xfId="0" applyNumberFormat="1" applyFont="1" applyBorder="1" applyAlignment="1">
      <alignment horizontal="center" vertical="center"/>
    </xf>
    <xf numFmtId="9" fontId="25" fillId="0" borderId="24" xfId="0" applyNumberFormat="1" applyFont="1" applyBorder="1" applyAlignment="1">
      <alignment horizontal="right" vertical="center"/>
    </xf>
    <xf numFmtId="2" fontId="29" fillId="0" borderId="24" xfId="0" applyNumberFormat="1" applyFont="1" applyBorder="1" applyAlignment="1">
      <alignment horizontal="right" vertical="center"/>
    </xf>
    <xf numFmtId="196" fontId="20" fillId="0" borderId="24" xfId="0" applyNumberFormat="1" applyFont="1" applyBorder="1" applyAlignment="1">
      <alignment horizontal="right" vertical="center"/>
    </xf>
    <xf numFmtId="196" fontId="30" fillId="24" borderId="23" xfId="0" applyNumberFormat="1" applyFont="1" applyFill="1" applyBorder="1" applyAlignment="1">
      <alignment horizontal="right" vertical="center"/>
    </xf>
    <xf numFmtId="196" fontId="30" fillId="24" borderId="24" xfId="0" applyNumberFormat="1" applyFont="1" applyFill="1" applyBorder="1" applyAlignment="1">
      <alignment horizontal="right" vertical="center"/>
    </xf>
    <xf numFmtId="196" fontId="30" fillId="24" borderId="27" xfId="0" applyNumberFormat="1" applyFont="1" applyFill="1" applyBorder="1" applyAlignment="1">
      <alignment horizontal="right" vertical="center"/>
    </xf>
    <xf numFmtId="196" fontId="30" fillId="24" borderId="28" xfId="0" applyNumberFormat="1" applyFont="1" applyFill="1" applyBorder="1" applyAlignment="1">
      <alignment horizontal="right" vertical="center"/>
    </xf>
    <xf numFmtId="196" fontId="30" fillId="24" borderId="26" xfId="0" applyNumberFormat="1" applyFont="1" applyFill="1" applyBorder="1" applyAlignment="1">
      <alignment horizontal="right" vertical="center"/>
    </xf>
    <xf numFmtId="196" fontId="22" fillId="24" borderId="26" xfId="0" applyNumberFormat="1" applyFont="1" applyFill="1" applyBorder="1" applyAlignment="1">
      <alignment horizontal="right" vertical="center"/>
    </xf>
    <xf numFmtId="9" fontId="25" fillId="25" borderId="54" xfId="0" applyNumberFormat="1" applyFont="1" applyFill="1" applyBorder="1" applyAlignment="1">
      <alignment horizontal="right" vertical="center"/>
    </xf>
    <xf numFmtId="2" fontId="29" fillId="25" borderId="54" xfId="0" applyNumberFormat="1" applyFont="1" applyFill="1" applyBorder="1" applyAlignment="1">
      <alignment horizontal="right" vertical="center"/>
    </xf>
    <xf numFmtId="196" fontId="30" fillId="11" borderId="23" xfId="0" applyNumberFormat="1" applyFont="1" applyFill="1" applyBorder="1" applyAlignment="1">
      <alignment horizontal="right" vertical="center"/>
    </xf>
    <xf numFmtId="9" fontId="25" fillId="25" borderId="24" xfId="0" applyNumberFormat="1" applyFont="1" applyFill="1" applyBorder="1" applyAlignment="1">
      <alignment horizontal="right" vertical="center"/>
    </xf>
    <xf numFmtId="1" fontId="31" fillId="0" borderId="29" xfId="0" applyNumberFormat="1" applyFont="1" applyBorder="1" applyAlignment="1">
      <alignment horizontal="center" vertical="center"/>
    </xf>
    <xf numFmtId="196" fontId="22" fillId="0" borderId="24" xfId="0" applyNumberFormat="1" applyFont="1" applyBorder="1" applyAlignment="1">
      <alignment horizontal="right" vertical="center"/>
    </xf>
    <xf numFmtId="9" fontId="1" fillId="0" borderId="24" xfId="0" applyNumberFormat="1" applyFont="1" applyBorder="1" applyAlignment="1">
      <alignment horizontal="right" vertical="center"/>
    </xf>
    <xf numFmtId="1" fontId="18" fillId="25" borderId="40" xfId="0" applyNumberFormat="1" applyFont="1" applyFill="1" applyBorder="1" applyAlignment="1">
      <alignment horizontal="center" vertical="center"/>
    </xf>
    <xf numFmtId="196" fontId="18" fillId="0" borderId="39" xfId="0" applyNumberFormat="1" applyFont="1" applyBorder="1" applyAlignment="1">
      <alignment horizontal="right" vertical="center"/>
    </xf>
    <xf numFmtId="1" fontId="25" fillId="0" borderId="64" xfId="0" applyNumberFormat="1" applyFont="1" applyBorder="1" applyAlignment="1">
      <alignment vertical="center"/>
    </xf>
    <xf numFmtId="196" fontId="25" fillId="0" borderId="65" xfId="0" applyNumberFormat="1" applyFont="1" applyBorder="1" applyAlignment="1">
      <alignment horizontal="right" vertical="center"/>
    </xf>
    <xf numFmtId="9" fontId="25" fillId="0" borderId="65" xfId="0" applyNumberFormat="1" applyFont="1" applyBorder="1" applyAlignment="1">
      <alignment horizontal="right" vertical="center"/>
    </xf>
    <xf numFmtId="2" fontId="25" fillId="0" borderId="65" xfId="0" applyNumberFormat="1" applyFont="1" applyBorder="1" applyAlignment="1">
      <alignment horizontal="right" vertical="center"/>
    </xf>
    <xf numFmtId="1" fontId="21" fillId="25" borderId="22" xfId="0" applyNumberFormat="1" applyFont="1" applyFill="1" applyBorder="1" applyAlignment="1">
      <alignment horizontal="center" vertical="center"/>
    </xf>
    <xf numFmtId="1" fontId="21" fillId="25" borderId="25" xfId="0" applyNumberFormat="1" applyFont="1" applyFill="1" applyBorder="1" applyAlignment="1">
      <alignment horizontal="center" vertical="center"/>
    </xf>
    <xf numFmtId="196" fontId="29" fillId="0" borderId="13" xfId="0" applyNumberFormat="1" applyFont="1" applyBorder="1" applyAlignment="1">
      <alignment horizontal="right" vertical="center"/>
    </xf>
    <xf numFmtId="9" fontId="29" fillId="0" borderId="13" xfId="0" applyNumberFormat="1" applyFont="1" applyBorder="1" applyAlignment="1">
      <alignment horizontal="right" vertical="center"/>
    </xf>
    <xf numFmtId="196" fontId="29" fillId="0" borderId="18" xfId="0" applyNumberFormat="1" applyFont="1" applyBorder="1" applyAlignment="1">
      <alignment horizontal="right" vertical="center"/>
    </xf>
    <xf numFmtId="196" fontId="21" fillId="24" borderId="23" xfId="0" applyNumberFormat="1" applyFont="1" applyFill="1" applyBorder="1" applyAlignment="1">
      <alignment horizontal="right" vertical="center" wrapText="1" indent="1"/>
    </xf>
    <xf numFmtId="196" fontId="21" fillId="0" borderId="23" xfId="0" applyNumberFormat="1" applyFont="1" applyBorder="1" applyAlignment="1">
      <alignment horizontal="right" vertical="center" wrapText="1" indent="1"/>
    </xf>
    <xf numFmtId="196" fontId="18" fillId="0" borderId="23" xfId="0" applyNumberFormat="1" applyFont="1" applyBorder="1" applyAlignment="1">
      <alignment horizontal="right" vertical="center" wrapText="1" indent="1"/>
    </xf>
    <xf numFmtId="1" fontId="21" fillId="25" borderId="62" xfId="0" applyNumberFormat="1" applyFont="1" applyFill="1" applyBorder="1" applyAlignment="1">
      <alignment horizontal="center" vertical="center"/>
    </xf>
    <xf numFmtId="1" fontId="21" fillId="25" borderId="25" xfId="0" applyNumberFormat="1" applyFont="1" applyFill="1" applyBorder="1" applyAlignment="1">
      <alignment horizontal="center" vertical="center"/>
    </xf>
    <xf numFmtId="196" fontId="29" fillId="24" borderId="13" xfId="0" applyNumberFormat="1" applyFont="1" applyFill="1" applyBorder="1" applyAlignment="1">
      <alignment horizontal="right" vertical="center"/>
    </xf>
    <xf numFmtId="196" fontId="29" fillId="24" borderId="18" xfId="0" applyNumberFormat="1" applyFont="1" applyFill="1" applyBorder="1" applyAlignment="1">
      <alignment horizontal="right" vertical="center"/>
    </xf>
    <xf numFmtId="196" fontId="18" fillId="25" borderId="23" xfId="0" applyNumberFormat="1" applyFont="1" applyFill="1" applyBorder="1" applyAlignment="1">
      <alignment horizontal="right" vertical="center"/>
    </xf>
    <xf numFmtId="1" fontId="18" fillId="24" borderId="66" xfId="0" applyNumberFormat="1" applyFont="1" applyFill="1" applyBorder="1" applyAlignment="1">
      <alignment horizontal="center" vertical="center"/>
    </xf>
    <xf numFmtId="196" fontId="23" fillId="24" borderId="12" xfId="0" applyNumberFormat="1" applyFont="1" applyFill="1" applyBorder="1" applyAlignment="1">
      <alignment horizontal="right" vertical="center"/>
    </xf>
    <xf numFmtId="196" fontId="23" fillId="24" borderId="67" xfId="0" applyNumberFormat="1" applyFont="1" applyFill="1" applyBorder="1" applyAlignment="1">
      <alignment horizontal="right" vertical="center"/>
    </xf>
    <xf numFmtId="196" fontId="23" fillId="0" borderId="12" xfId="0" applyNumberFormat="1" applyFont="1" applyBorder="1" applyAlignment="1">
      <alignment horizontal="right" vertical="center"/>
    </xf>
    <xf numFmtId="196" fontId="18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9" fontId="23" fillId="0" borderId="0" xfId="0" applyNumberFormat="1" applyFont="1" applyAlignment="1">
      <alignment vertical="center"/>
    </xf>
    <xf numFmtId="9" fontId="18" fillId="24" borderId="66" xfId="58" applyFont="1" applyFill="1" applyBorder="1" applyAlignment="1">
      <alignment horizontal="center" vertical="center"/>
    </xf>
    <xf numFmtId="9" fontId="23" fillId="24" borderId="12" xfId="58" applyFont="1" applyFill="1" applyBorder="1" applyAlignment="1">
      <alignment horizontal="right" vertical="center"/>
    </xf>
    <xf numFmtId="9" fontId="23" fillId="24" borderId="67" xfId="58" applyFont="1" applyFill="1" applyBorder="1" applyAlignment="1">
      <alignment horizontal="right" vertical="center"/>
    </xf>
    <xf numFmtId="9" fontId="22" fillId="25" borderId="23" xfId="58" applyFont="1" applyFill="1" applyBorder="1" applyAlignment="1">
      <alignment horizontal="right" vertical="center"/>
    </xf>
    <xf numFmtId="9" fontId="29" fillId="25" borderId="23" xfId="58" applyFont="1" applyFill="1" applyBorder="1" applyAlignment="1">
      <alignment horizontal="right" vertical="center"/>
    </xf>
    <xf numFmtId="9" fontId="23" fillId="0" borderId="12" xfId="58" applyFont="1" applyBorder="1" applyAlignment="1">
      <alignment horizontal="right" vertical="center"/>
    </xf>
    <xf numFmtId="9" fontId="18" fillId="0" borderId="12" xfId="58" applyFont="1" applyBorder="1" applyAlignment="1">
      <alignment horizontal="right" vertical="center"/>
    </xf>
    <xf numFmtId="9" fontId="25" fillId="25" borderId="23" xfId="58" applyFont="1" applyFill="1" applyBorder="1" applyAlignment="1">
      <alignment horizontal="right" vertical="center"/>
    </xf>
    <xf numFmtId="9" fontId="25" fillId="0" borderId="0" xfId="58" applyFont="1" applyAlignment="1">
      <alignment vertical="center"/>
    </xf>
    <xf numFmtId="1" fontId="18" fillId="24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46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1" fontId="19" fillId="25" borderId="3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196" fontId="1" fillId="0" borderId="23" xfId="0" applyNumberFormat="1" applyFont="1" applyBorder="1" applyAlignment="1">
      <alignment horizontal="right" vertical="top"/>
    </xf>
    <xf numFmtId="196" fontId="1" fillId="0" borderId="24" xfId="0" applyNumberFormat="1" applyFont="1" applyBorder="1" applyAlignment="1">
      <alignment horizontal="right" vertical="top"/>
    </xf>
    <xf numFmtId="9" fontId="1" fillId="25" borderId="23" xfId="0" applyNumberFormat="1" applyFont="1" applyFill="1" applyBorder="1" applyAlignment="1">
      <alignment horizontal="right"/>
    </xf>
    <xf numFmtId="0" fontId="21" fillId="0" borderId="46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196" fontId="21" fillId="0" borderId="23" xfId="0" applyNumberFormat="1" applyFont="1" applyBorder="1" applyAlignment="1">
      <alignment horizontal="right" vertical="top"/>
    </xf>
    <xf numFmtId="196" fontId="21" fillId="0" borderId="24" xfId="0" applyNumberFormat="1" applyFont="1" applyBorder="1" applyAlignment="1">
      <alignment horizontal="right" vertical="top"/>
    </xf>
    <xf numFmtId="0" fontId="21" fillId="0" borderId="68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196" fontId="21" fillId="0" borderId="26" xfId="0" applyNumberFormat="1" applyFont="1" applyBorder="1" applyAlignment="1">
      <alignment horizontal="right" vertical="top"/>
    </xf>
    <xf numFmtId="196" fontId="21" fillId="10" borderId="23" xfId="0" applyNumberFormat="1" applyFont="1" applyFill="1" applyBorder="1" applyAlignment="1">
      <alignment horizontal="right"/>
    </xf>
    <xf numFmtId="9" fontId="21" fillId="0" borderId="26" xfId="0" applyNumberFormat="1" applyFont="1" applyBorder="1" applyAlignment="1">
      <alignment horizontal="right"/>
    </xf>
    <xf numFmtId="1" fontId="18" fillId="0" borderId="66" xfId="0" applyNumberFormat="1" applyFont="1" applyBorder="1" applyAlignment="1">
      <alignment horizontal="center"/>
    </xf>
    <xf numFmtId="0" fontId="21" fillId="24" borderId="46" xfId="0" applyFont="1" applyFill="1" applyBorder="1" applyAlignment="1">
      <alignment horizontal="left"/>
    </xf>
    <xf numFmtId="0" fontId="21" fillId="24" borderId="47" xfId="0" applyFont="1" applyFill="1" applyBorder="1" applyAlignment="1">
      <alignment horizontal="left"/>
    </xf>
    <xf numFmtId="0" fontId="21" fillId="24" borderId="48" xfId="0" applyFont="1" applyFill="1" applyBorder="1" applyAlignment="1">
      <alignment horizontal="left"/>
    </xf>
    <xf numFmtId="0" fontId="21" fillId="24" borderId="68" xfId="0" applyFont="1" applyFill="1" applyBorder="1" applyAlignment="1">
      <alignment horizontal="left"/>
    </xf>
    <xf numFmtId="0" fontId="21" fillId="24" borderId="69" xfId="0" applyFont="1" applyFill="1" applyBorder="1" applyAlignment="1">
      <alignment horizontal="left"/>
    </xf>
    <xf numFmtId="0" fontId="21" fillId="24" borderId="70" xfId="0" applyFont="1" applyFill="1" applyBorder="1" applyAlignment="1">
      <alignment horizontal="left"/>
    </xf>
    <xf numFmtId="196" fontId="21" fillId="24" borderId="53" xfId="0" applyNumberFormat="1" applyFont="1" applyFill="1" applyBorder="1" applyAlignment="1">
      <alignment horizontal="right"/>
    </xf>
    <xf numFmtId="9" fontId="22" fillId="25" borderId="71" xfId="0" applyNumberFormat="1" applyFont="1" applyFill="1" applyBorder="1" applyAlignment="1">
      <alignment horizontal="right" vertical="center"/>
    </xf>
    <xf numFmtId="196" fontId="21" fillId="0" borderId="72" xfId="0" applyNumberFormat="1" applyFont="1" applyBorder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Alignment="1">
      <alignment horizontal="right" vertical="center"/>
    </xf>
    <xf numFmtId="1" fontId="17" fillId="0" borderId="73" xfId="0" applyNumberFormat="1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0" xfId="0" applyFont="1" applyAlignment="1">
      <alignment horizontal="center"/>
    </xf>
    <xf numFmtId="9" fontId="23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3" fillId="0" borderId="75" xfId="0" applyFont="1" applyBorder="1" applyAlignment="1">
      <alignment horizontal="center"/>
    </xf>
    <xf numFmtId="0" fontId="25" fillId="0" borderId="10" xfId="0" applyFont="1" applyBorder="1" applyAlignment="1">
      <alignment/>
    </xf>
    <xf numFmtId="196" fontId="21" fillId="0" borderId="38" xfId="0" applyNumberFormat="1" applyFont="1" applyBorder="1" applyAlignment="1">
      <alignment horizontal="right"/>
    </xf>
    <xf numFmtId="9" fontId="21" fillId="0" borderId="38" xfId="0" applyNumberFormat="1" applyFont="1" applyBorder="1" applyAlignment="1">
      <alignment horizontal="right"/>
    </xf>
    <xf numFmtId="2" fontId="21" fillId="0" borderId="38" xfId="0" applyNumberFormat="1" applyFont="1" applyBorder="1" applyAlignment="1">
      <alignment horizontal="right"/>
    </xf>
    <xf numFmtId="1" fontId="19" fillId="0" borderId="7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88" fontId="21" fillId="0" borderId="0" xfId="0" applyNumberFormat="1" applyFont="1" applyAlignment="1">
      <alignment horizontal="right" vertical="center"/>
    </xf>
    <xf numFmtId="0" fontId="1" fillId="0" borderId="52" xfId="0" applyFont="1" applyBorder="1" applyAlignment="1">
      <alignment horizontal="left"/>
    </xf>
    <xf numFmtId="196" fontId="21" fillId="0" borderId="65" xfId="0" applyNumberFormat="1" applyFont="1" applyBorder="1" applyAlignment="1">
      <alignment horizontal="right" vertical="center"/>
    </xf>
    <xf numFmtId="9" fontId="21" fillId="0" borderId="65" xfId="0" applyNumberFormat="1" applyFont="1" applyBorder="1" applyAlignment="1">
      <alignment horizontal="right" vertical="center"/>
    </xf>
    <xf numFmtId="2" fontId="21" fillId="0" borderId="65" xfId="0" applyNumberFormat="1" applyFont="1" applyBorder="1" applyAlignment="1">
      <alignment horizontal="right" vertical="center"/>
    </xf>
    <xf numFmtId="1" fontId="18" fillId="0" borderId="66" xfId="0" applyNumberFormat="1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77" xfId="0" applyFont="1" applyBorder="1" applyAlignment="1">
      <alignment/>
    </xf>
    <xf numFmtId="0" fontId="21" fillId="0" borderId="77" xfId="0" applyFont="1" applyBorder="1" applyAlignment="1">
      <alignment horizontal="left"/>
    </xf>
    <xf numFmtId="0" fontId="21" fillId="0" borderId="78" xfId="0" applyFont="1" applyBorder="1" applyAlignment="1">
      <alignment/>
    </xf>
    <xf numFmtId="0" fontId="21" fillId="0" borderId="78" xfId="0" applyFont="1" applyBorder="1" applyAlignment="1">
      <alignment horizontal="left"/>
    </xf>
    <xf numFmtId="1" fontId="18" fillId="29" borderId="76" xfId="0" applyNumberFormat="1" applyFont="1" applyFill="1" applyBorder="1" applyAlignment="1">
      <alignment horizontal="left"/>
    </xf>
    <xf numFmtId="0" fontId="21" fillId="29" borderId="52" xfId="0" applyFont="1" applyFill="1" applyBorder="1" applyAlignment="1">
      <alignment horizontal="left"/>
    </xf>
    <xf numFmtId="196" fontId="21" fillId="24" borderId="65" xfId="0" applyNumberFormat="1" applyFont="1" applyFill="1" applyBorder="1" applyAlignment="1">
      <alignment horizontal="right" vertical="center"/>
    </xf>
    <xf numFmtId="1" fontId="19" fillId="29" borderId="76" xfId="0" applyNumberFormat="1" applyFont="1" applyFill="1" applyBorder="1" applyAlignment="1">
      <alignment horizontal="left"/>
    </xf>
    <xf numFmtId="0" fontId="1" fillId="29" borderId="29" xfId="0" applyFont="1" applyFill="1" applyBorder="1" applyAlignment="1">
      <alignment horizontal="left"/>
    </xf>
    <xf numFmtId="188" fontId="1" fillId="0" borderId="0" xfId="0" applyNumberFormat="1" applyFont="1" applyAlignment="1">
      <alignment horizontal="right" vertical="center"/>
    </xf>
    <xf numFmtId="9" fontId="1" fillId="0" borderId="65" xfId="0" applyNumberFormat="1" applyFont="1" applyBorder="1" applyAlignment="1">
      <alignment horizontal="right" vertical="center"/>
    </xf>
    <xf numFmtId="196" fontId="1" fillId="24" borderId="65" xfId="0" applyNumberFormat="1" applyFont="1" applyFill="1" applyBorder="1" applyAlignment="1">
      <alignment horizontal="right" vertical="center"/>
    </xf>
    <xf numFmtId="196" fontId="1" fillId="0" borderId="65" xfId="0" applyNumberFormat="1" applyFont="1" applyBorder="1" applyAlignment="1">
      <alignment horizontal="right" vertical="center"/>
    </xf>
    <xf numFmtId="1" fontId="18" fillId="29" borderId="76" xfId="0" applyNumberFormat="1" applyFont="1" applyFill="1" applyBorder="1" applyAlignment="1">
      <alignment/>
    </xf>
    <xf numFmtId="0" fontId="21" fillId="29" borderId="52" xfId="0" applyFont="1" applyFill="1" applyBorder="1" applyAlignment="1">
      <alignment/>
    </xf>
    <xf numFmtId="1" fontId="19" fillId="29" borderId="76" xfId="0" applyNumberFormat="1" applyFont="1" applyFill="1" applyBorder="1" applyAlignment="1">
      <alignment/>
    </xf>
    <xf numFmtId="1" fontId="19" fillId="29" borderId="66" xfId="0" applyNumberFormat="1" applyFont="1" applyFill="1" applyBorder="1" applyAlignment="1">
      <alignment horizontal="left"/>
    </xf>
    <xf numFmtId="1" fontId="18" fillId="24" borderId="14" xfId="0" applyNumberFormat="1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21" fillId="24" borderId="52" xfId="0" applyFont="1" applyFill="1" applyBorder="1" applyAlignment="1">
      <alignment horizontal="center"/>
    </xf>
    <xf numFmtId="196" fontId="21" fillId="24" borderId="12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/>
    </xf>
    <xf numFmtId="1" fontId="18" fillId="24" borderId="66" xfId="0" applyNumberFormat="1" applyFont="1" applyFill="1" applyBorder="1" applyAlignment="1">
      <alignment horizontal="center"/>
    </xf>
    <xf numFmtId="196" fontId="21" fillId="24" borderId="41" xfId="0" applyNumberFormat="1" applyFont="1" applyFill="1" applyBorder="1" applyAlignment="1">
      <alignment horizontal="right" vertical="center"/>
    </xf>
    <xf numFmtId="196" fontId="21" fillId="24" borderId="79" xfId="0" applyNumberFormat="1" applyFont="1" applyFill="1" applyBorder="1" applyAlignment="1">
      <alignment horizontal="right" vertical="center"/>
    </xf>
    <xf numFmtId="9" fontId="21" fillId="25" borderId="79" xfId="0" applyNumberFormat="1" applyFont="1" applyFill="1" applyBorder="1" applyAlignment="1">
      <alignment horizontal="right" vertical="center"/>
    </xf>
    <xf numFmtId="196" fontId="21" fillId="0" borderId="79" xfId="0" applyNumberFormat="1" applyFont="1" applyBorder="1" applyAlignment="1">
      <alignment horizontal="right" vertical="center"/>
    </xf>
    <xf numFmtId="0" fontId="21" fillId="0" borderId="68" xfId="0" applyFont="1" applyBorder="1" applyAlignment="1">
      <alignment/>
    </xf>
    <xf numFmtId="1" fontId="19" fillId="29" borderId="14" xfId="0" applyNumberFormat="1" applyFont="1" applyFill="1" applyBorder="1" applyAlignment="1">
      <alignment horizontal="left"/>
    </xf>
    <xf numFmtId="0" fontId="1" fillId="0" borderId="67" xfId="0" applyFont="1" applyBorder="1" applyAlignment="1">
      <alignment horizontal="left"/>
    </xf>
    <xf numFmtId="1" fontId="18" fillId="29" borderId="66" xfId="0" applyNumberFormat="1" applyFont="1" applyFill="1" applyBorder="1" applyAlignment="1">
      <alignment/>
    </xf>
    <xf numFmtId="0" fontId="21" fillId="29" borderId="29" xfId="0" applyFont="1" applyFill="1" applyBorder="1" applyAlignment="1">
      <alignment/>
    </xf>
    <xf numFmtId="1" fontId="18" fillId="29" borderId="66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21" fillId="29" borderId="29" xfId="0" applyFont="1" applyFill="1" applyBorder="1" applyAlignment="1">
      <alignment horizontal="center" vertical="center"/>
    </xf>
    <xf numFmtId="196" fontId="21" fillId="24" borderId="19" xfId="0" applyNumberFormat="1" applyFont="1" applyFill="1" applyBorder="1" applyAlignment="1">
      <alignment horizontal="right" vertical="center"/>
    </xf>
    <xf numFmtId="9" fontId="21" fillId="0" borderId="19" xfId="0" applyNumberFormat="1" applyFont="1" applyBorder="1" applyAlignment="1">
      <alignment horizontal="right" vertical="center"/>
    </xf>
    <xf numFmtId="196" fontId="21" fillId="0" borderId="19" xfId="0" applyNumberFormat="1" applyFont="1" applyBorder="1" applyAlignment="1">
      <alignment horizontal="right" vertical="center"/>
    </xf>
    <xf numFmtId="0" fontId="21" fillId="0" borderId="47" xfId="0" applyFont="1" applyBorder="1" applyAlignment="1">
      <alignment/>
    </xf>
    <xf numFmtId="0" fontId="21" fillId="0" borderId="69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1" fillId="0" borderId="50" xfId="0" applyFont="1" applyBorder="1" applyAlignment="1">
      <alignment/>
    </xf>
    <xf numFmtId="1" fontId="18" fillId="29" borderId="76" xfId="0" applyNumberFormat="1" applyFont="1" applyFill="1" applyBorder="1" applyAlignment="1">
      <alignment horizontal="center" wrapText="1"/>
    </xf>
    <xf numFmtId="0" fontId="17" fillId="29" borderId="80" xfId="0" applyFont="1" applyFill="1" applyBorder="1" applyAlignment="1">
      <alignment horizontal="center" wrapText="1"/>
    </xf>
    <xf numFmtId="9" fontId="19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top" wrapText="1"/>
    </xf>
    <xf numFmtId="1" fontId="18" fillId="25" borderId="22" xfId="0" applyNumberFormat="1" applyFont="1" applyFill="1" applyBorder="1" applyAlignment="1">
      <alignment horizontal="center" vertical="top" wrapText="1"/>
    </xf>
    <xf numFmtId="0" fontId="21" fillId="0" borderId="47" xfId="0" applyFont="1" applyBorder="1" applyAlignment="1">
      <alignment vertical="top" wrapText="1"/>
    </xf>
    <xf numFmtId="1" fontId="21" fillId="25" borderId="22" xfId="0" applyNumberFormat="1" applyFont="1" applyFill="1" applyBorder="1" applyAlignment="1">
      <alignment horizontal="center" vertical="top" wrapText="1"/>
    </xf>
    <xf numFmtId="0" fontId="21" fillId="0" borderId="47" xfId="0" applyFont="1" applyBorder="1" applyAlignment="1">
      <alignment vertical="top" wrapText="1"/>
    </xf>
    <xf numFmtId="196" fontId="21" fillId="11" borderId="23" xfId="0" applyNumberFormat="1" applyFont="1" applyFill="1" applyBorder="1" applyAlignment="1">
      <alignment horizontal="right" vertical="top"/>
    </xf>
    <xf numFmtId="196" fontId="21" fillId="0" borderId="23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  <xf numFmtId="1" fontId="18" fillId="25" borderId="25" xfId="0" applyNumberFormat="1" applyFont="1" applyFill="1" applyBorder="1" applyAlignment="1">
      <alignment horizontal="center" vertical="top" wrapText="1"/>
    </xf>
    <xf numFmtId="0" fontId="21" fillId="0" borderId="50" xfId="0" applyFont="1" applyBorder="1" applyAlignment="1">
      <alignment vertical="top" wrapText="1"/>
    </xf>
    <xf numFmtId="1" fontId="21" fillId="25" borderId="30" xfId="0" applyNumberFormat="1" applyFont="1" applyFill="1" applyBorder="1" applyAlignment="1">
      <alignment horizontal="center" vertical="top" wrapText="1"/>
    </xf>
    <xf numFmtId="1" fontId="18" fillId="0" borderId="14" xfId="0" applyNumberFormat="1" applyFont="1" applyBorder="1" applyAlignment="1">
      <alignment horizontal="center"/>
    </xf>
    <xf numFmtId="196" fontId="21" fillId="24" borderId="81" xfId="0" applyNumberFormat="1" applyFont="1" applyFill="1" applyBorder="1" applyAlignment="1">
      <alignment horizontal="right"/>
    </xf>
    <xf numFmtId="9" fontId="21" fillId="0" borderId="81" xfId="0" applyNumberFormat="1" applyFont="1" applyBorder="1" applyAlignment="1">
      <alignment horizontal="right"/>
    </xf>
    <xf numFmtId="196" fontId="21" fillId="0" borderId="81" xfId="0" applyNumberFormat="1" applyFont="1" applyBorder="1" applyAlignment="1">
      <alignment horizontal="right"/>
    </xf>
    <xf numFmtId="2" fontId="21" fillId="0" borderId="81" xfId="0" applyNumberFormat="1" applyFont="1" applyBorder="1" applyAlignment="1">
      <alignment horizontal="right"/>
    </xf>
    <xf numFmtId="1" fontId="18" fillId="25" borderId="29" xfId="0" applyNumberFormat="1" applyFont="1" applyFill="1" applyBorder="1" applyAlignment="1">
      <alignment horizontal="center"/>
    </xf>
    <xf numFmtId="1" fontId="18" fillId="25" borderId="3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88" fontId="18" fillId="0" borderId="0" xfId="0" applyNumberFormat="1" applyFont="1" applyAlignment="1">
      <alignment horizontal="right" vertical="center"/>
    </xf>
    <xf numFmtId="196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96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96" fontId="21" fillId="0" borderId="0" xfId="0" applyNumberFormat="1" applyFont="1" applyAlignment="1">
      <alignment horizontal="right"/>
    </xf>
    <xf numFmtId="9" fontId="21" fillId="0" borderId="0" xfId="0" applyNumberFormat="1" applyFont="1" applyAlignment="1">
      <alignment horizontal="right"/>
    </xf>
    <xf numFmtId="196" fontId="21" fillId="0" borderId="82" xfId="0" applyNumberFormat="1" applyFont="1" applyBorder="1" applyAlignment="1">
      <alignment horizontal="right" vertical="center"/>
    </xf>
    <xf numFmtId="9" fontId="21" fillId="0" borderId="82" xfId="0" applyNumberFormat="1" applyFont="1" applyBorder="1" applyAlignment="1">
      <alignment horizontal="right" vertical="center"/>
    </xf>
    <xf numFmtId="196" fontId="21" fillId="0" borderId="83" xfId="0" applyNumberFormat="1" applyFont="1" applyBorder="1" applyAlignment="1">
      <alignment horizontal="right" vertical="center"/>
    </xf>
    <xf numFmtId="2" fontId="21" fillId="0" borderId="16" xfId="0" applyNumberFormat="1" applyFont="1" applyBorder="1" applyAlignment="1">
      <alignment horizontal="right" vertical="center"/>
    </xf>
    <xf numFmtId="196" fontId="18" fillId="0" borderId="82" xfId="0" applyNumberFormat="1" applyFont="1" applyBorder="1" applyAlignment="1">
      <alignment horizontal="right" vertical="center"/>
    </xf>
    <xf numFmtId="9" fontId="21" fillId="0" borderId="24" xfId="0" applyNumberFormat="1" applyFont="1" applyBorder="1" applyAlignment="1">
      <alignment horizontal="right"/>
    </xf>
    <xf numFmtId="2" fontId="25" fillId="25" borderId="45" xfId="0" applyNumberFormat="1" applyFont="1" applyFill="1" applyBorder="1" applyAlignment="1">
      <alignment horizontal="right" vertical="center"/>
    </xf>
    <xf numFmtId="196" fontId="18" fillId="0" borderId="28" xfId="0" applyNumberFormat="1" applyFont="1" applyBorder="1" applyAlignment="1">
      <alignment horizontal="right"/>
    </xf>
    <xf numFmtId="0" fontId="30" fillId="0" borderId="0" xfId="0" applyFont="1" applyAlignment="1">
      <alignment/>
    </xf>
    <xf numFmtId="2" fontId="29" fillId="25" borderId="45" xfId="0" applyNumberFormat="1" applyFont="1" applyFill="1" applyBorder="1" applyAlignment="1">
      <alignment horizontal="right" vertical="center"/>
    </xf>
    <xf numFmtId="196" fontId="21" fillId="11" borderId="23" xfId="0" applyNumberFormat="1" applyFont="1" applyFill="1" applyBorder="1" applyAlignment="1">
      <alignment horizontal="right"/>
    </xf>
    <xf numFmtId="1" fontId="18" fillId="0" borderId="22" xfId="0" applyNumberFormat="1" applyFont="1" applyBorder="1" applyAlignment="1">
      <alignment horizontal="center"/>
    </xf>
    <xf numFmtId="196" fontId="21" fillId="11" borderId="28" xfId="0" applyNumberFormat="1" applyFont="1" applyFill="1" applyBorder="1" applyAlignment="1">
      <alignment horizontal="right"/>
    </xf>
    <xf numFmtId="196" fontId="21" fillId="11" borderId="28" xfId="0" applyNumberFormat="1" applyFont="1" applyFill="1" applyBorder="1" applyAlignment="1">
      <alignment horizontal="right"/>
    </xf>
    <xf numFmtId="1" fontId="19" fillId="0" borderId="22" xfId="0" applyNumberFormat="1" applyFont="1" applyBorder="1" applyAlignment="1">
      <alignment horizontal="center"/>
    </xf>
    <xf numFmtId="196" fontId="25" fillId="0" borderId="28" xfId="0" applyNumberFormat="1" applyFont="1" applyBorder="1" applyAlignment="1">
      <alignment horizontal="right"/>
    </xf>
    <xf numFmtId="196" fontId="20" fillId="0" borderId="28" xfId="0" applyNumberFormat="1" applyFont="1" applyBorder="1" applyAlignment="1">
      <alignment horizontal="right"/>
    </xf>
    <xf numFmtId="196" fontId="25" fillId="11" borderId="28" xfId="0" applyNumberFormat="1" applyFont="1" applyFill="1" applyBorder="1" applyAlignment="1">
      <alignment horizontal="right"/>
    </xf>
    <xf numFmtId="1" fontId="18" fillId="24" borderId="22" xfId="0" applyNumberFormat="1" applyFont="1" applyFill="1" applyBorder="1" applyAlignment="1">
      <alignment horizontal="center"/>
    </xf>
    <xf numFmtId="1" fontId="18" fillId="25" borderId="84" xfId="0" applyNumberFormat="1" applyFont="1" applyFill="1" applyBorder="1" applyAlignment="1">
      <alignment horizontal="center"/>
    </xf>
    <xf numFmtId="196" fontId="1" fillId="24" borderId="27" xfId="0" applyNumberFormat="1" applyFont="1" applyFill="1" applyBorder="1" applyAlignment="1">
      <alignment horizontal="right"/>
    </xf>
    <xf numFmtId="196" fontId="1" fillId="0" borderId="28" xfId="0" applyNumberFormat="1" applyFont="1" applyBorder="1" applyAlignment="1">
      <alignment horizontal="right"/>
    </xf>
    <xf numFmtId="196" fontId="1" fillId="11" borderId="28" xfId="0" applyNumberFormat="1" applyFont="1" applyFill="1" applyBorder="1" applyAlignment="1">
      <alignment horizontal="right"/>
    </xf>
    <xf numFmtId="1" fontId="18" fillId="29" borderId="22" xfId="0" applyNumberFormat="1" applyFont="1" applyFill="1" applyBorder="1" applyAlignment="1">
      <alignment horizontal="center"/>
    </xf>
    <xf numFmtId="1" fontId="19" fillId="30" borderId="22" xfId="0" applyNumberFormat="1" applyFont="1" applyFill="1" applyBorder="1" applyAlignment="1">
      <alignment horizontal="center"/>
    </xf>
    <xf numFmtId="196" fontId="23" fillId="24" borderId="28" xfId="0" applyNumberFormat="1" applyFont="1" applyFill="1" applyBorder="1" applyAlignment="1">
      <alignment horizontal="right"/>
    </xf>
    <xf numFmtId="1" fontId="19" fillId="25" borderId="22" xfId="0" applyNumberFormat="1" applyFont="1" applyFill="1" applyBorder="1" applyAlignment="1">
      <alignment horizontal="center"/>
    </xf>
    <xf numFmtId="196" fontId="1" fillId="24" borderId="28" xfId="0" applyNumberFormat="1" applyFont="1" applyFill="1" applyBorder="1" applyAlignment="1">
      <alignment horizontal="right"/>
    </xf>
    <xf numFmtId="196" fontId="1" fillId="11" borderId="28" xfId="0" applyNumberFormat="1" applyFont="1" applyFill="1" applyBorder="1" applyAlignment="1">
      <alignment horizontal="right"/>
    </xf>
    <xf numFmtId="1" fontId="25" fillId="15" borderId="22" xfId="0" applyNumberFormat="1" applyFont="1" applyFill="1" applyBorder="1" applyAlignment="1">
      <alignment horizontal="center"/>
    </xf>
    <xf numFmtId="1" fontId="25" fillId="15" borderId="29" xfId="0" applyNumberFormat="1" applyFont="1" applyFill="1" applyBorder="1" applyAlignment="1">
      <alignment horizontal="center"/>
    </xf>
    <xf numFmtId="1" fontId="25" fillId="15" borderId="25" xfId="0" applyNumberFormat="1" applyFont="1" applyFill="1" applyBorder="1" applyAlignment="1">
      <alignment horizontal="center"/>
    </xf>
    <xf numFmtId="1" fontId="18" fillId="29" borderId="29" xfId="0" applyNumberFormat="1" applyFont="1" applyFill="1" applyBorder="1" applyAlignment="1">
      <alignment horizontal="center" vertical="center"/>
    </xf>
    <xf numFmtId="196" fontId="18" fillId="0" borderId="24" xfId="0" applyNumberFormat="1" applyFont="1" applyBorder="1" applyAlignment="1">
      <alignment horizontal="right"/>
    </xf>
    <xf numFmtId="196" fontId="21" fillId="0" borderId="34" xfId="0" applyNumberFormat="1" applyFont="1" applyBorder="1" applyAlignment="1">
      <alignment horizontal="right"/>
    </xf>
    <xf numFmtId="196" fontId="21" fillId="0" borderId="58" xfId="0" applyNumberFormat="1" applyFont="1" applyBorder="1" applyAlignment="1">
      <alignment horizontal="right"/>
    </xf>
    <xf numFmtId="196" fontId="21" fillId="0" borderId="59" xfId="0" applyNumberFormat="1" applyFont="1" applyBorder="1" applyAlignment="1">
      <alignment horizontal="right"/>
    </xf>
    <xf numFmtId="196" fontId="18" fillId="0" borderId="24" xfId="0" applyNumberFormat="1" applyFont="1" applyBorder="1" applyAlignment="1">
      <alignment horizontal="right" vertical="center"/>
    </xf>
    <xf numFmtId="196" fontId="1" fillId="0" borderId="59" xfId="0" applyNumberFormat="1" applyFont="1" applyBorder="1" applyAlignment="1">
      <alignment horizontal="right"/>
    </xf>
    <xf numFmtId="196" fontId="21" fillId="11" borderId="23" xfId="0" applyNumberFormat="1" applyFont="1" applyFill="1" applyBorder="1" applyAlignment="1">
      <alignment horizontal="right"/>
    </xf>
    <xf numFmtId="196" fontId="21" fillId="0" borderId="85" xfId="0" applyNumberFormat="1" applyFont="1" applyBorder="1" applyAlignment="1">
      <alignment horizontal="right"/>
    </xf>
    <xf numFmtId="9" fontId="21" fillId="0" borderId="85" xfId="0" applyNumberFormat="1" applyFont="1" applyBorder="1" applyAlignment="1">
      <alignment horizontal="right"/>
    </xf>
    <xf numFmtId="196" fontId="21" fillId="0" borderId="72" xfId="0" applyNumberFormat="1" applyFont="1" applyBorder="1" applyAlignment="1">
      <alignment horizontal="right"/>
    </xf>
    <xf numFmtId="196" fontId="18" fillId="0" borderId="72" xfId="0" applyNumberFormat="1" applyFont="1" applyBorder="1" applyAlignment="1">
      <alignment horizontal="right"/>
    </xf>
    <xf numFmtId="1" fontId="18" fillId="15" borderId="30" xfId="0" applyNumberFormat="1" applyFont="1" applyFill="1" applyBorder="1" applyAlignment="1">
      <alignment horizontal="center"/>
    </xf>
    <xf numFmtId="1" fontId="18" fillId="15" borderId="22" xfId="0" applyNumberFormat="1" applyFont="1" applyFill="1" applyBorder="1" applyAlignment="1">
      <alignment horizontal="center"/>
    </xf>
    <xf numFmtId="1" fontId="21" fillId="15" borderId="30" xfId="0" applyNumberFormat="1" applyFont="1" applyFill="1" applyBorder="1" applyAlignment="1">
      <alignment horizontal="center"/>
    </xf>
    <xf numFmtId="196" fontId="21" fillId="0" borderId="59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center"/>
    </xf>
    <xf numFmtId="196" fontId="21" fillId="0" borderId="0" xfId="0" applyNumberFormat="1" applyFont="1" applyAlignment="1">
      <alignment horizontal="right"/>
    </xf>
    <xf numFmtId="196" fontId="18" fillId="0" borderId="0" xfId="0" applyNumberFormat="1" applyFont="1" applyAlignment="1">
      <alignment horizontal="right"/>
    </xf>
    <xf numFmtId="0" fontId="21" fillId="0" borderId="47" xfId="0" applyFont="1" applyBorder="1" applyAlignment="1">
      <alignment/>
    </xf>
    <xf numFmtId="1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1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9" fontId="37" fillId="0" borderId="0" xfId="0" applyNumberFormat="1" applyFont="1" applyAlignment="1">
      <alignment vertical="center"/>
    </xf>
    <xf numFmtId="2" fontId="37" fillId="0" borderId="0" xfId="0" applyNumberFormat="1" applyFont="1" applyAlignment="1">
      <alignment vertical="center"/>
    </xf>
    <xf numFmtId="2" fontId="2" fillId="25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96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39" fontId="33" fillId="0" borderId="0" xfId="0" applyNumberFormat="1" applyFont="1" applyAlignment="1">
      <alignment horizontal="right" vertical="center"/>
    </xf>
    <xf numFmtId="1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" fontId="21" fillId="0" borderId="30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vertical="center"/>
    </xf>
    <xf numFmtId="1" fontId="18" fillId="0" borderId="25" xfId="0" applyNumberFormat="1" applyFont="1" applyBorder="1" applyAlignment="1">
      <alignment horizontal="center"/>
    </xf>
    <xf numFmtId="1" fontId="19" fillId="25" borderId="22" xfId="0" applyNumberFormat="1" applyFont="1" applyFill="1" applyBorder="1" applyAlignment="1">
      <alignment vertical="top" wrapText="1"/>
    </xf>
    <xf numFmtId="196" fontId="1" fillId="24" borderId="27" xfId="0" applyNumberFormat="1" applyFont="1" applyFill="1" applyBorder="1" applyAlignment="1">
      <alignment vertical="top" wrapText="1"/>
    </xf>
    <xf numFmtId="9" fontId="21" fillId="0" borderId="24" xfId="0" applyNumberFormat="1" applyFont="1" applyBorder="1" applyAlignment="1">
      <alignment vertical="top" wrapText="1"/>
    </xf>
    <xf numFmtId="196" fontId="1" fillId="11" borderId="28" xfId="0" applyNumberFormat="1" applyFont="1" applyFill="1" applyBorder="1" applyAlignment="1">
      <alignment vertical="top" wrapText="1"/>
    </xf>
    <xf numFmtId="2" fontId="25" fillId="25" borderId="45" xfId="0" applyNumberFormat="1" applyFont="1" applyFill="1" applyBorder="1" applyAlignment="1">
      <alignment vertical="top" wrapText="1"/>
    </xf>
    <xf numFmtId="196" fontId="1" fillId="0" borderId="28" xfId="0" applyNumberFormat="1" applyFont="1" applyBorder="1" applyAlignment="1">
      <alignment vertical="top" wrapText="1"/>
    </xf>
    <xf numFmtId="196" fontId="21" fillId="0" borderId="28" xfId="0" applyNumberFormat="1" applyFont="1" applyBorder="1" applyAlignment="1">
      <alignment vertical="top" wrapText="1"/>
    </xf>
    <xf numFmtId="2" fontId="25" fillId="25" borderId="23" xfId="0" applyNumberFormat="1" applyFont="1" applyFill="1" applyBorder="1" applyAlignment="1">
      <alignment vertical="top" wrapText="1"/>
    </xf>
    <xf numFmtId="196" fontId="1" fillId="24" borderId="28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9" fontId="1" fillId="0" borderId="18" xfId="0" applyNumberFormat="1" applyFont="1" applyBorder="1" applyAlignment="1">
      <alignment vertical="center"/>
    </xf>
    <xf numFmtId="2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196" fontId="23" fillId="24" borderId="23" xfId="0" applyNumberFormat="1" applyFont="1" applyFill="1" applyBorder="1" applyAlignment="1">
      <alignment horizontal="right" vertical="center"/>
    </xf>
    <xf numFmtId="1" fontId="18" fillId="31" borderId="22" xfId="0" applyNumberFormat="1" applyFont="1" applyFill="1" applyBorder="1" applyAlignment="1">
      <alignment horizontal="center" vertical="center"/>
    </xf>
    <xf numFmtId="196" fontId="21" fillId="0" borderId="59" xfId="0" applyNumberFormat="1" applyFont="1" applyBorder="1" applyAlignment="1">
      <alignment horizontal="right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right" vertical="center"/>
    </xf>
    <xf numFmtId="196" fontId="20" fillId="0" borderId="18" xfId="0" applyNumberFormat="1" applyFont="1" applyBorder="1" applyAlignment="1">
      <alignment horizontal="right" vertical="center"/>
    </xf>
    <xf numFmtId="196" fontId="21" fillId="24" borderId="18" xfId="0" applyNumberFormat="1" applyFont="1" applyFill="1" applyBorder="1" applyAlignment="1">
      <alignment horizontal="right"/>
    </xf>
    <xf numFmtId="9" fontId="21" fillId="0" borderId="18" xfId="0" applyNumberFormat="1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196" fontId="21" fillId="0" borderId="18" xfId="0" applyNumberFormat="1" applyFont="1" applyBorder="1" applyAlignment="1">
      <alignment horizontal="right"/>
    </xf>
    <xf numFmtId="196" fontId="1" fillId="24" borderId="18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1" fontId="31" fillId="25" borderId="30" xfId="0" applyNumberFormat="1" applyFont="1" applyFill="1" applyBorder="1" applyAlignment="1">
      <alignment horizontal="center" vertical="center"/>
    </xf>
    <xf numFmtId="1" fontId="21" fillId="25" borderId="30" xfId="0" applyNumberFormat="1" applyFont="1" applyFill="1" applyBorder="1" applyAlignment="1">
      <alignment horizontal="center" vertical="center" wrapText="1"/>
    </xf>
    <xf numFmtId="196" fontId="21" fillId="0" borderId="23" xfId="0" applyNumberFormat="1" applyFont="1" applyBorder="1" applyAlignment="1">
      <alignment horizontal="right" vertical="center" wrapText="1"/>
    </xf>
    <xf numFmtId="196" fontId="21" fillId="26" borderId="24" xfId="0" applyNumberFormat="1" applyFont="1" applyFill="1" applyBorder="1" applyAlignment="1">
      <alignment horizontal="right" vertical="center" wrapText="1"/>
    </xf>
    <xf numFmtId="9" fontId="21" fillId="24" borderId="24" xfId="0" applyNumberFormat="1" applyFont="1" applyFill="1" applyBorder="1" applyAlignment="1">
      <alignment horizontal="right" vertical="center" wrapText="1"/>
    </xf>
    <xf numFmtId="196" fontId="21" fillId="24" borderId="23" xfId="0" applyNumberFormat="1" applyFont="1" applyFill="1" applyBorder="1" applyAlignment="1">
      <alignment horizontal="right" vertical="center" wrapText="1"/>
    </xf>
    <xf numFmtId="9" fontId="22" fillId="25" borderId="23" xfId="0" applyNumberFormat="1" applyFont="1" applyFill="1" applyBorder="1" applyAlignment="1">
      <alignment horizontal="right" vertical="center" wrapText="1"/>
    </xf>
    <xf numFmtId="2" fontId="29" fillId="25" borderId="23" xfId="0" applyNumberFormat="1" applyFont="1" applyFill="1" applyBorder="1" applyAlignment="1">
      <alignment horizontal="right" vertical="center" wrapText="1"/>
    </xf>
    <xf numFmtId="2" fontId="25" fillId="25" borderId="23" xfId="0" applyNumberFormat="1" applyFont="1" applyFill="1" applyBorder="1" applyAlignment="1">
      <alignment horizontal="right" vertical="center" wrapText="1"/>
    </xf>
    <xf numFmtId="9" fontId="1" fillId="26" borderId="24" xfId="0" applyNumberFormat="1" applyFont="1" applyFill="1" applyBorder="1" applyAlignment="1">
      <alignment horizontal="right" vertical="center" wrapText="1"/>
    </xf>
    <xf numFmtId="196" fontId="21" fillId="24" borderId="24" xfId="0" applyNumberFormat="1" applyFont="1" applyFill="1" applyBorder="1" applyAlignment="1">
      <alignment horizontal="right" vertical="center" wrapText="1"/>
    </xf>
    <xf numFmtId="196" fontId="21" fillId="0" borderId="23" xfId="0" applyNumberFormat="1" applyFont="1" applyBorder="1" applyAlignment="1">
      <alignment horizontal="right" vertical="center" wrapText="1"/>
    </xf>
    <xf numFmtId="196" fontId="21" fillId="24" borderId="23" xfId="0" applyNumberFormat="1" applyFont="1" applyFill="1" applyBorder="1" applyAlignment="1">
      <alignment horizontal="right" vertical="center" wrapText="1"/>
    </xf>
    <xf numFmtId="9" fontId="1" fillId="17" borderId="23" xfId="0" applyNumberFormat="1" applyFont="1" applyFill="1" applyBorder="1" applyAlignment="1">
      <alignment horizontal="right" vertical="center" wrapText="1"/>
    </xf>
    <xf numFmtId="196" fontId="23" fillId="11" borderId="23" xfId="0" applyNumberFormat="1" applyFont="1" applyFill="1" applyBorder="1" applyAlignment="1">
      <alignment horizontal="right" vertical="center" wrapText="1"/>
    </xf>
    <xf numFmtId="196" fontId="23" fillId="0" borderId="23" xfId="0" applyNumberFormat="1" applyFont="1" applyBorder="1" applyAlignment="1">
      <alignment horizontal="right" vertical="center" wrapText="1"/>
    </xf>
    <xf numFmtId="196" fontId="21" fillId="24" borderId="26" xfId="0" applyNumberFormat="1" applyFont="1" applyFill="1" applyBorder="1" applyAlignment="1">
      <alignment horizontal="right" vertical="center" wrapText="1"/>
    </xf>
    <xf numFmtId="196" fontId="21" fillId="24" borderId="28" xfId="0" applyNumberFormat="1" applyFont="1" applyFill="1" applyBorder="1" applyAlignment="1">
      <alignment horizontal="right" vertical="center" wrapText="1"/>
    </xf>
    <xf numFmtId="196" fontId="21" fillId="0" borderId="26" xfId="0" applyNumberFormat="1" applyFont="1" applyBorder="1" applyAlignment="1">
      <alignment horizontal="right" vertical="center" wrapText="1"/>
    </xf>
    <xf numFmtId="196" fontId="21" fillId="11" borderId="23" xfId="0" applyNumberFormat="1" applyFont="1" applyFill="1" applyBorder="1" applyAlignment="1">
      <alignment horizontal="right" vertical="center" wrapText="1"/>
    </xf>
    <xf numFmtId="1" fontId="19" fillId="0" borderId="30" xfId="0" applyNumberFormat="1" applyFont="1" applyBorder="1" applyAlignment="1">
      <alignment horizontal="center" vertical="center"/>
    </xf>
    <xf numFmtId="0" fontId="27" fillId="17" borderId="0" xfId="0" applyFont="1" applyFill="1" applyAlignment="1">
      <alignment vertical="center" wrapText="1" shrinkToFit="1"/>
    </xf>
    <xf numFmtId="196" fontId="21" fillId="0" borderId="0" xfId="0" applyNumberFormat="1" applyFont="1" applyAlignment="1">
      <alignment horizontal="right" vertical="center"/>
    </xf>
    <xf numFmtId="196" fontId="21" fillId="24" borderId="34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right" vertical="center"/>
    </xf>
    <xf numFmtId="196" fontId="1" fillId="0" borderId="0" xfId="0" applyNumberFormat="1" applyFont="1" applyAlignment="1">
      <alignment horizontal="right" vertical="center"/>
    </xf>
    <xf numFmtId="196" fontId="1" fillId="0" borderId="0" xfId="0" applyNumberFormat="1" applyFont="1" applyAlignment="1">
      <alignment horizontal="right" vertical="center" wrapText="1" indent="1"/>
    </xf>
    <xf numFmtId="196" fontId="21" fillId="0" borderId="27" xfId="0" applyNumberFormat="1" applyFont="1" applyBorder="1" applyAlignment="1">
      <alignment horizontal="right" vertical="center" wrapText="1" indent="1"/>
    </xf>
    <xf numFmtId="196" fontId="25" fillId="32" borderId="27" xfId="0" applyNumberFormat="1" applyFont="1" applyFill="1" applyBorder="1" applyAlignment="1">
      <alignment horizontal="right" vertical="center"/>
    </xf>
    <xf numFmtId="196" fontId="1" fillId="24" borderId="0" xfId="0" applyNumberFormat="1" applyFont="1" applyFill="1" applyAlignment="1">
      <alignment horizontal="right" vertical="center"/>
    </xf>
    <xf numFmtId="196" fontId="25" fillId="24" borderId="0" xfId="0" applyNumberFormat="1" applyFont="1" applyFill="1" applyAlignment="1">
      <alignment horizontal="right" vertical="center"/>
    </xf>
    <xf numFmtId="196" fontId="25" fillId="0" borderId="27" xfId="0" applyNumberFormat="1" applyFont="1" applyBorder="1" applyAlignment="1">
      <alignment horizontal="right" vertical="center"/>
    </xf>
    <xf numFmtId="196" fontId="1" fillId="24" borderId="0" xfId="0" applyNumberFormat="1" applyFont="1" applyFill="1" applyAlignment="1">
      <alignment horizontal="right" vertical="center"/>
    </xf>
    <xf numFmtId="196" fontId="21" fillId="24" borderId="0" xfId="0" applyNumberFormat="1" applyFont="1" applyFill="1" applyAlignment="1">
      <alignment horizontal="right" vertical="center"/>
    </xf>
    <xf numFmtId="0" fontId="1" fillId="0" borderId="36" xfId="0" applyFont="1" applyBorder="1" applyAlignment="1">
      <alignment vertical="center"/>
    </xf>
    <xf numFmtId="196" fontId="21" fillId="24" borderId="0" xfId="0" applyNumberFormat="1" applyFont="1" applyFill="1" applyAlignment="1">
      <alignment horizontal="right" vertical="center"/>
    </xf>
    <xf numFmtId="196" fontId="1" fillId="24" borderId="27" xfId="0" applyNumberFormat="1" applyFont="1" applyFill="1" applyBorder="1" applyAlignment="1">
      <alignment horizontal="right" vertical="center"/>
    </xf>
    <xf numFmtId="196" fontId="1" fillId="33" borderId="24" xfId="0" applyNumberFormat="1" applyFont="1" applyFill="1" applyBorder="1" applyAlignment="1">
      <alignment horizontal="right" vertical="center"/>
    </xf>
    <xf numFmtId="196" fontId="1" fillId="33" borderId="27" xfId="0" applyNumberFormat="1" applyFont="1" applyFill="1" applyBorder="1" applyAlignment="1">
      <alignment horizontal="right" vertical="center"/>
    </xf>
    <xf numFmtId="196" fontId="21" fillId="0" borderId="27" xfId="0" applyNumberFormat="1" applyFont="1" applyBorder="1" applyAlignment="1">
      <alignment horizontal="right" vertical="top"/>
    </xf>
    <xf numFmtId="196" fontId="1" fillId="34" borderId="18" xfId="0" applyNumberFormat="1" applyFont="1" applyFill="1" applyBorder="1" applyAlignment="1">
      <alignment horizontal="right" vertical="top"/>
    </xf>
    <xf numFmtId="196" fontId="23" fillId="24" borderId="27" xfId="0" applyNumberFormat="1" applyFont="1" applyFill="1" applyBorder="1" applyAlignment="1">
      <alignment horizontal="right"/>
    </xf>
    <xf numFmtId="196" fontId="1" fillId="24" borderId="27" xfId="0" applyNumberFormat="1" applyFont="1" applyFill="1" applyBorder="1" applyAlignment="1">
      <alignment horizontal="right" vertical="top"/>
    </xf>
    <xf numFmtId="196" fontId="21" fillId="34" borderId="23" xfId="0" applyNumberFormat="1" applyFont="1" applyFill="1" applyBorder="1" applyAlignment="1">
      <alignment horizontal="right" vertical="center"/>
    </xf>
    <xf numFmtId="9" fontId="1" fillId="34" borderId="18" xfId="58" applyFont="1" applyFill="1" applyBorder="1" applyAlignment="1">
      <alignment horizontal="right" vertical="center"/>
    </xf>
    <xf numFmtId="196" fontId="22" fillId="34" borderId="23" xfId="0" applyNumberFormat="1" applyFont="1" applyFill="1" applyBorder="1" applyAlignment="1">
      <alignment horizontal="right" vertical="center"/>
    </xf>
    <xf numFmtId="196" fontId="21" fillId="34" borderId="28" xfId="0" applyNumberFormat="1" applyFont="1" applyFill="1" applyBorder="1" applyAlignment="1">
      <alignment horizontal="right" vertical="center"/>
    </xf>
    <xf numFmtId="196" fontId="22" fillId="24" borderId="87" xfId="0" applyNumberFormat="1" applyFont="1" applyFill="1" applyBorder="1" applyAlignment="1">
      <alignment horizontal="right" vertical="center"/>
    </xf>
    <xf numFmtId="196" fontId="22" fillId="24" borderId="50" xfId="0" applyNumberFormat="1" applyFont="1" applyFill="1" applyBorder="1" applyAlignment="1">
      <alignment horizontal="right" vertical="center"/>
    </xf>
    <xf numFmtId="4" fontId="25" fillId="24" borderId="24" xfId="0" applyNumberFormat="1" applyFont="1" applyFill="1" applyBorder="1" applyAlignment="1">
      <alignment horizontal="right" vertical="center"/>
    </xf>
    <xf numFmtId="4" fontId="25" fillId="24" borderId="44" xfId="0" applyNumberFormat="1" applyFont="1" applyFill="1" applyBorder="1" applyAlignment="1">
      <alignment horizontal="right" vertical="center"/>
    </xf>
    <xf numFmtId="4" fontId="21" fillId="24" borderId="44" xfId="0" applyNumberFormat="1" applyFont="1" applyFill="1" applyBorder="1" applyAlignment="1">
      <alignment horizontal="right" vertical="center"/>
    </xf>
    <xf numFmtId="196" fontId="22" fillId="0" borderId="30" xfId="0" applyNumberFormat="1" applyFont="1" applyBorder="1" applyAlignment="1">
      <alignment horizontal="right" vertical="center"/>
    </xf>
    <xf numFmtId="1" fontId="20" fillId="25" borderId="30" xfId="0" applyNumberFormat="1" applyFont="1" applyFill="1" applyBorder="1" applyAlignment="1">
      <alignment vertical="center" wrapText="1"/>
    </xf>
    <xf numFmtId="196" fontId="22" fillId="0" borderId="62" xfId="0" applyNumberFormat="1" applyFont="1" applyBorder="1" applyAlignment="1">
      <alignment horizontal="right" vertical="center"/>
    </xf>
    <xf numFmtId="1" fontId="20" fillId="15" borderId="30" xfId="0" applyNumberFormat="1" applyFont="1" applyFill="1" applyBorder="1" applyAlignment="1">
      <alignment horizontal="center" vertical="center"/>
    </xf>
    <xf numFmtId="1" fontId="18" fillId="25" borderId="22" xfId="0" applyNumberFormat="1" applyFont="1" applyFill="1" applyBorder="1" applyAlignment="1">
      <alignment horizontal="center" vertical="center" wrapText="1"/>
    </xf>
    <xf numFmtId="196" fontId="21" fillId="0" borderId="58" xfId="0" applyNumberFormat="1" applyFont="1" applyBorder="1" applyAlignment="1">
      <alignment horizontal="right" vertical="center"/>
    </xf>
    <xf numFmtId="9" fontId="1" fillId="27" borderId="58" xfId="0" applyNumberFormat="1" applyFont="1" applyFill="1" applyBorder="1" applyAlignment="1">
      <alignment horizontal="right" vertical="center"/>
    </xf>
    <xf numFmtId="9" fontId="21" fillId="24" borderId="58" xfId="0" applyNumberFormat="1" applyFont="1" applyFill="1" applyBorder="1" applyAlignment="1">
      <alignment horizontal="right" vertical="center"/>
    </xf>
    <xf numFmtId="196" fontId="1" fillId="24" borderId="58" xfId="0" applyNumberFormat="1" applyFont="1" applyFill="1" applyBorder="1" applyAlignment="1">
      <alignment horizontal="right" vertical="center"/>
    </xf>
    <xf numFmtId="196" fontId="1" fillId="24" borderId="58" xfId="0" applyNumberFormat="1" applyFont="1" applyFill="1" applyBorder="1" applyAlignment="1">
      <alignment horizontal="center" vertical="center"/>
    </xf>
    <xf numFmtId="196" fontId="1" fillId="24" borderId="27" xfId="0" applyNumberFormat="1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96" fontId="23" fillId="0" borderId="28" xfId="0" applyNumberFormat="1" applyFont="1" applyBorder="1" applyAlignment="1">
      <alignment horizontal="right" vertical="center"/>
    </xf>
    <xf numFmtId="1" fontId="20" fillId="25" borderId="52" xfId="0" applyNumberFormat="1" applyFont="1" applyFill="1" applyBorder="1" applyAlignment="1">
      <alignment horizontal="center" vertical="center"/>
    </xf>
    <xf numFmtId="0" fontId="21" fillId="0" borderId="50" xfId="0" applyFont="1" applyBorder="1" applyAlignment="1">
      <alignment/>
    </xf>
    <xf numFmtId="196" fontId="21" fillId="0" borderId="53" xfId="0" applyNumberFormat="1" applyFont="1" applyBorder="1" applyAlignment="1">
      <alignment horizontal="right" vertical="center"/>
    </xf>
    <xf numFmtId="196" fontId="1" fillId="0" borderId="53" xfId="0" applyNumberFormat="1" applyFont="1" applyBorder="1" applyAlignment="1">
      <alignment horizontal="right" vertical="center"/>
    </xf>
    <xf numFmtId="196" fontId="21" fillId="24" borderId="18" xfId="0" applyNumberFormat="1" applyFont="1" applyFill="1" applyBorder="1" applyAlignment="1">
      <alignment horizontal="right" vertical="center"/>
    </xf>
    <xf numFmtId="0" fontId="25" fillId="24" borderId="18" xfId="0" applyFont="1" applyFill="1" applyBorder="1" applyAlignment="1">
      <alignment vertical="center"/>
    </xf>
    <xf numFmtId="196" fontId="21" fillId="24" borderId="0" xfId="0" applyNumberFormat="1" applyFont="1" applyFill="1" applyAlignment="1">
      <alignment vertical="center"/>
    </xf>
    <xf numFmtId="196" fontId="1" fillId="24" borderId="0" xfId="0" applyNumberFormat="1" applyFont="1" applyFill="1" applyAlignment="1">
      <alignment vertical="center"/>
    </xf>
    <xf numFmtId="196" fontId="1" fillId="24" borderId="0" xfId="0" applyNumberFormat="1" applyFont="1" applyFill="1" applyAlignment="1">
      <alignment vertical="center"/>
    </xf>
    <xf numFmtId="196" fontId="21" fillId="24" borderId="0" xfId="0" applyNumberFormat="1" applyFont="1" applyFill="1" applyAlignment="1">
      <alignment vertical="center"/>
    </xf>
    <xf numFmtId="0" fontId="1" fillId="0" borderId="18" xfId="0" applyFont="1" applyBorder="1" applyAlignment="1">
      <alignment vertical="center"/>
    </xf>
    <xf numFmtId="196" fontId="22" fillId="0" borderId="18" xfId="0" applyNumberFormat="1" applyFont="1" applyBorder="1" applyAlignment="1">
      <alignment horizontal="right" vertical="center"/>
    </xf>
    <xf numFmtId="196" fontId="21" fillId="0" borderId="18" xfId="0" applyNumberFormat="1" applyFont="1" applyBorder="1" applyAlignment="1">
      <alignment horizontal="right" vertical="center"/>
    </xf>
    <xf numFmtId="196" fontId="1" fillId="34" borderId="0" xfId="0" applyNumberFormat="1" applyFont="1" applyFill="1" applyAlignment="1">
      <alignment horizontal="right"/>
    </xf>
    <xf numFmtId="196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196" fontId="21" fillId="34" borderId="0" xfId="0" applyNumberFormat="1" applyFont="1" applyFill="1" applyAlignment="1">
      <alignment horizontal="right" vertical="center"/>
    </xf>
    <xf numFmtId="196" fontId="25" fillId="32" borderId="0" xfId="0" applyNumberFormat="1" applyFont="1" applyFill="1" applyAlignment="1">
      <alignment horizontal="right" vertical="center"/>
    </xf>
    <xf numFmtId="179" fontId="18" fillId="0" borderId="18" xfId="0" applyNumberFormat="1" applyFont="1" applyBorder="1" applyAlignment="1">
      <alignment horizontal="center" vertical="center"/>
    </xf>
    <xf numFmtId="196" fontId="25" fillId="24" borderId="18" xfId="0" applyNumberFormat="1" applyFont="1" applyFill="1" applyBorder="1" applyAlignment="1">
      <alignment horizontal="right" vertical="center"/>
    </xf>
    <xf numFmtId="196" fontId="22" fillId="24" borderId="18" xfId="0" applyNumberFormat="1" applyFont="1" applyFill="1" applyBorder="1" applyAlignment="1">
      <alignment horizontal="right" vertical="center"/>
    </xf>
    <xf numFmtId="196" fontId="21" fillId="34" borderId="0" xfId="0" applyNumberFormat="1" applyFont="1" applyFill="1" applyAlignment="1">
      <alignment horizontal="right"/>
    </xf>
    <xf numFmtId="196" fontId="25" fillId="0" borderId="18" xfId="0" applyNumberFormat="1" applyFont="1" applyBorder="1" applyAlignment="1">
      <alignment horizontal="right" vertical="center" wrapText="1" shrinkToFit="1"/>
    </xf>
    <xf numFmtId="196" fontId="21" fillId="0" borderId="0" xfId="0" applyNumberFormat="1" applyFont="1" applyAlignment="1">
      <alignment horizontal="right" vertical="center" wrapText="1" indent="1"/>
    </xf>
    <xf numFmtId="196" fontId="21" fillId="34" borderId="18" xfId="0" applyNumberFormat="1" applyFont="1" applyFill="1" applyBorder="1" applyAlignment="1">
      <alignment horizontal="right" vertical="center"/>
    </xf>
    <xf numFmtId="196" fontId="21" fillId="24" borderId="0" xfId="0" applyNumberFormat="1" applyFont="1" applyFill="1" applyAlignment="1">
      <alignment horizontal="right"/>
    </xf>
    <xf numFmtId="196" fontId="1" fillId="0" borderId="50" xfId="0" applyNumberFormat="1" applyFont="1" applyBorder="1" applyAlignment="1">
      <alignment horizontal="right" vertical="center"/>
    </xf>
    <xf numFmtId="196" fontId="23" fillId="0" borderId="50" xfId="0" applyNumberFormat="1" applyFont="1" applyBorder="1" applyAlignment="1">
      <alignment horizontal="right" vertical="center"/>
    </xf>
    <xf numFmtId="196" fontId="21" fillId="0" borderId="18" xfId="0" applyNumberFormat="1" applyFont="1" applyBorder="1" applyAlignment="1">
      <alignment horizontal="right"/>
    </xf>
    <xf numFmtId="196" fontId="21" fillId="34" borderId="18" xfId="0" applyNumberFormat="1" applyFont="1" applyFill="1" applyBorder="1" applyAlignment="1">
      <alignment horizontal="right"/>
    </xf>
    <xf numFmtId="196" fontId="1" fillId="24" borderId="18" xfId="0" applyNumberFormat="1" applyFont="1" applyFill="1" applyBorder="1" applyAlignment="1">
      <alignment horizontal="right" vertical="center"/>
    </xf>
    <xf numFmtId="196" fontId="1" fillId="0" borderId="18" xfId="0" applyNumberFormat="1" applyFont="1" applyBorder="1" applyAlignment="1">
      <alignment horizontal="right"/>
    </xf>
    <xf numFmtId="196" fontId="23" fillId="0" borderId="18" xfId="0" applyNumberFormat="1" applyFont="1" applyBorder="1" applyAlignment="1">
      <alignment horizontal="right" vertical="center"/>
    </xf>
    <xf numFmtId="196" fontId="30" fillId="24" borderId="18" xfId="0" applyNumberFormat="1" applyFont="1" applyFill="1" applyBorder="1" applyAlignment="1">
      <alignment horizontal="right" vertical="center"/>
    </xf>
    <xf numFmtId="196" fontId="30" fillId="24" borderId="0" xfId="0" applyNumberFormat="1" applyFont="1" applyFill="1" applyAlignment="1">
      <alignment horizontal="right" vertical="center"/>
    </xf>
    <xf numFmtId="196" fontId="1" fillId="33" borderId="18" xfId="0" applyNumberFormat="1" applyFont="1" applyFill="1" applyBorder="1" applyAlignment="1">
      <alignment horizontal="right" vertical="center"/>
    </xf>
    <xf numFmtId="196" fontId="1" fillId="33" borderId="0" xfId="0" applyNumberFormat="1" applyFont="1" applyFill="1" applyAlignment="1">
      <alignment horizontal="right" vertical="center"/>
    </xf>
    <xf numFmtId="196" fontId="23" fillId="24" borderId="18" xfId="0" applyNumberFormat="1" applyFont="1" applyFill="1" applyBorder="1" applyAlignment="1">
      <alignment horizontal="right" vertical="center"/>
    </xf>
    <xf numFmtId="0" fontId="22" fillId="24" borderId="18" xfId="0" applyFont="1" applyFill="1" applyBorder="1" applyAlignment="1">
      <alignment/>
    </xf>
    <xf numFmtId="196" fontId="21" fillId="0" borderId="18" xfId="0" applyNumberFormat="1" applyFont="1" applyBorder="1" applyAlignment="1">
      <alignment horizontal="right" vertical="top"/>
    </xf>
    <xf numFmtId="196" fontId="21" fillId="0" borderId="0" xfId="0" applyNumberFormat="1" applyFont="1" applyAlignment="1">
      <alignment horizontal="right" vertical="top"/>
    </xf>
    <xf numFmtId="196" fontId="21" fillId="24" borderId="0" xfId="0" applyNumberFormat="1" applyFont="1" applyFill="1" applyAlignment="1">
      <alignment horizontal="right"/>
    </xf>
    <xf numFmtId="196" fontId="21" fillId="24" borderId="18" xfId="0" applyNumberFormat="1" applyFont="1" applyFill="1" applyBorder="1" applyAlignment="1">
      <alignment horizontal="right"/>
    </xf>
    <xf numFmtId="0" fontId="19" fillId="0" borderId="18" xfId="0" applyFont="1" applyBorder="1" applyAlignment="1">
      <alignment horizontal="left" vertical="center" wrapText="1"/>
    </xf>
    <xf numFmtId="196" fontId="25" fillId="24" borderId="0" xfId="0" applyNumberFormat="1" applyFont="1" applyFill="1" applyAlignment="1">
      <alignment horizontal="right"/>
    </xf>
    <xf numFmtId="196" fontId="23" fillId="24" borderId="0" xfId="0" applyNumberFormat="1" applyFont="1" applyFill="1" applyAlignment="1">
      <alignment horizontal="right"/>
    </xf>
    <xf numFmtId="196" fontId="1" fillId="24" borderId="0" xfId="0" applyNumberFormat="1" applyFont="1" applyFill="1" applyAlignment="1">
      <alignment horizontal="right"/>
    </xf>
    <xf numFmtId="196" fontId="1" fillId="24" borderId="0" xfId="0" applyNumberFormat="1" applyFont="1" applyFill="1" applyAlignment="1">
      <alignment horizontal="right"/>
    </xf>
    <xf numFmtId="196" fontId="1" fillId="24" borderId="0" xfId="0" applyNumberFormat="1" applyFont="1" applyFill="1" applyAlignment="1">
      <alignment horizontal="right" vertical="top"/>
    </xf>
    <xf numFmtId="1" fontId="38" fillId="24" borderId="88" xfId="53" applyNumberFormat="1" applyFont="1" applyFill="1" applyBorder="1" applyAlignment="1">
      <alignment horizontal="left" vertical="top" wrapText="1"/>
      <protection/>
    </xf>
    <xf numFmtId="196" fontId="21" fillId="24" borderId="44" xfId="0" applyNumberFormat="1" applyFont="1" applyFill="1" applyBorder="1" applyAlignment="1">
      <alignment horizontal="right"/>
    </xf>
    <xf numFmtId="196" fontId="21" fillId="24" borderId="67" xfId="0" applyNumberFormat="1" applyFont="1" applyFill="1" applyBorder="1" applyAlignment="1">
      <alignment horizontal="right"/>
    </xf>
    <xf numFmtId="9" fontId="21" fillId="24" borderId="67" xfId="0" applyNumberFormat="1" applyFont="1" applyFill="1" applyBorder="1" applyAlignment="1">
      <alignment horizontal="right" vertical="center"/>
    </xf>
    <xf numFmtId="196" fontId="21" fillId="24" borderId="46" xfId="0" applyNumberFormat="1" applyFont="1" applyFill="1" applyBorder="1" applyAlignment="1">
      <alignment horizontal="right"/>
    </xf>
    <xf numFmtId="9" fontId="22" fillId="25" borderId="46" xfId="0" applyNumberFormat="1" applyFont="1" applyFill="1" applyBorder="1" applyAlignment="1">
      <alignment horizontal="right" vertical="center"/>
    </xf>
    <xf numFmtId="196" fontId="21" fillId="0" borderId="46" xfId="0" applyNumberFormat="1" applyFont="1" applyBorder="1" applyAlignment="1">
      <alignment horizontal="right"/>
    </xf>
    <xf numFmtId="1" fontId="21" fillId="25" borderId="89" xfId="0" applyNumberFormat="1" applyFont="1" applyFill="1" applyBorder="1" applyAlignment="1">
      <alignment horizontal="center"/>
    </xf>
    <xf numFmtId="0" fontId="21" fillId="0" borderId="90" xfId="0" applyFont="1" applyBorder="1" applyAlignment="1">
      <alignment/>
    </xf>
    <xf numFmtId="1" fontId="18" fillId="25" borderId="91" xfId="0" applyNumberFormat="1" applyFont="1" applyFill="1" applyBorder="1" applyAlignment="1">
      <alignment horizontal="center"/>
    </xf>
    <xf numFmtId="0" fontId="21" fillId="0" borderId="92" xfId="0" applyFont="1" applyBorder="1" applyAlignment="1">
      <alignment/>
    </xf>
    <xf numFmtId="0" fontId="18" fillId="0" borderId="18" xfId="0" applyFont="1" applyBorder="1" applyAlignment="1">
      <alignment vertical="center"/>
    </xf>
    <xf numFmtId="196" fontId="30" fillId="0" borderId="27" xfId="0" applyNumberFormat="1" applyFont="1" applyBorder="1" applyAlignment="1">
      <alignment horizontal="right" vertical="center"/>
    </xf>
    <xf numFmtId="1" fontId="18" fillId="30" borderId="22" xfId="0" applyNumberFormat="1" applyFont="1" applyFill="1" applyBorder="1" applyAlignment="1">
      <alignment horizontal="center" vertical="center"/>
    </xf>
    <xf numFmtId="196" fontId="21" fillId="24" borderId="26" xfId="0" applyNumberFormat="1" applyFont="1" applyFill="1" applyBorder="1" applyAlignment="1">
      <alignment vertical="center"/>
    </xf>
    <xf numFmtId="1" fontId="31" fillId="35" borderId="30" xfId="0" applyNumberFormat="1" applyFont="1" applyFill="1" applyBorder="1" applyAlignment="1">
      <alignment horizontal="center" vertical="center"/>
    </xf>
    <xf numFmtId="1" fontId="31" fillId="35" borderId="22" xfId="0" applyNumberFormat="1" applyFont="1" applyFill="1" applyBorder="1" applyAlignment="1">
      <alignment horizontal="center" vertical="center"/>
    </xf>
    <xf numFmtId="1" fontId="20" fillId="35" borderId="22" xfId="0" applyNumberFormat="1" applyFont="1" applyFill="1" applyBorder="1" applyAlignment="1">
      <alignment horizontal="center" vertical="center"/>
    </xf>
    <xf numFmtId="196" fontId="21" fillId="36" borderId="23" xfId="0" applyNumberFormat="1" applyFont="1" applyFill="1" applyBorder="1" applyAlignment="1">
      <alignment horizontal="right" vertical="center"/>
    </xf>
    <xf numFmtId="196" fontId="21" fillId="36" borderId="23" xfId="0" applyNumberFormat="1" applyFont="1" applyFill="1" applyBorder="1" applyAlignment="1">
      <alignment horizontal="right" vertical="center"/>
    </xf>
    <xf numFmtId="196" fontId="1" fillId="36" borderId="23" xfId="0" applyNumberFormat="1" applyFont="1" applyFill="1" applyBorder="1" applyAlignment="1">
      <alignment horizontal="right" vertical="center"/>
    </xf>
    <xf numFmtId="9" fontId="1" fillId="34" borderId="0" xfId="58" applyFont="1" applyFill="1" applyAlignment="1">
      <alignment horizontal="right" vertical="center"/>
    </xf>
    <xf numFmtId="2" fontId="25" fillId="25" borderId="0" xfId="0" applyNumberFormat="1" applyFont="1" applyFill="1" applyAlignment="1">
      <alignment horizontal="right" vertical="center"/>
    </xf>
    <xf numFmtId="1" fontId="17" fillId="25" borderId="22" xfId="0" applyNumberFormat="1" applyFont="1" applyFill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96" fontId="21" fillId="24" borderId="68" xfId="0" applyNumberFormat="1" applyFont="1" applyFill="1" applyBorder="1" applyAlignment="1">
      <alignment horizontal="right" vertical="center"/>
    </xf>
    <xf numFmtId="196" fontId="25" fillId="0" borderId="93" xfId="0" applyNumberFormat="1" applyFont="1" applyBorder="1" applyAlignment="1">
      <alignment horizontal="right" vertical="center"/>
    </xf>
    <xf numFmtId="196" fontId="25" fillId="0" borderId="36" xfId="0" applyNumberFormat="1" applyFont="1" applyBorder="1" applyAlignment="1">
      <alignment horizontal="right" vertical="center"/>
    </xf>
    <xf numFmtId="1" fontId="18" fillId="0" borderId="84" xfId="0" applyNumberFormat="1" applyFont="1" applyBorder="1" applyAlignment="1">
      <alignment horizontal="center"/>
    </xf>
    <xf numFmtId="1" fontId="31" fillId="35" borderId="25" xfId="0" applyNumberFormat="1" applyFont="1" applyFill="1" applyBorder="1" applyAlignment="1">
      <alignment horizontal="center" vertical="center"/>
    </xf>
    <xf numFmtId="1" fontId="19" fillId="25" borderId="29" xfId="0" applyNumberFormat="1" applyFont="1" applyFill="1" applyBorder="1" applyAlignment="1">
      <alignment horizontal="center" vertical="center"/>
    </xf>
    <xf numFmtId="1" fontId="18" fillId="25" borderId="29" xfId="0" applyNumberFormat="1" applyFont="1" applyFill="1" applyBorder="1" applyAlignment="1">
      <alignment horizontal="center" vertical="center" wrapText="1"/>
    </xf>
    <xf numFmtId="9" fontId="1" fillId="34" borderId="18" xfId="58" applyFont="1" applyFill="1" applyBorder="1" applyAlignment="1">
      <alignment horizontal="right" vertical="center" wrapText="1"/>
    </xf>
    <xf numFmtId="196" fontId="21" fillId="0" borderId="24" xfId="0" applyNumberFormat="1" applyFont="1" applyBorder="1" applyAlignment="1">
      <alignment horizontal="right" vertical="center" wrapText="1"/>
    </xf>
    <xf numFmtId="196" fontId="18" fillId="11" borderId="23" xfId="0" applyNumberFormat="1" applyFont="1" applyFill="1" applyBorder="1" applyAlignment="1">
      <alignment horizontal="right" vertical="center" wrapText="1"/>
    </xf>
    <xf numFmtId="196" fontId="18" fillId="0" borderId="23" xfId="0" applyNumberFormat="1" applyFont="1" applyBorder="1" applyAlignment="1">
      <alignment horizontal="right" vertical="center" wrapText="1"/>
    </xf>
    <xf numFmtId="196" fontId="21" fillId="24" borderId="28" xfId="0" applyNumberFormat="1" applyFont="1" applyFill="1" applyBorder="1" applyAlignment="1">
      <alignment horizontal="right" vertical="center" wrapText="1"/>
    </xf>
    <xf numFmtId="196" fontId="21" fillId="24" borderId="27" xfId="0" applyNumberFormat="1" applyFont="1" applyFill="1" applyBorder="1" applyAlignment="1">
      <alignment horizontal="right" vertical="center" wrapText="1"/>
    </xf>
    <xf numFmtId="196" fontId="21" fillId="0" borderId="28" xfId="0" applyNumberFormat="1" applyFont="1" applyBorder="1" applyAlignment="1">
      <alignment horizontal="right" vertical="center" wrapText="1"/>
    </xf>
    <xf numFmtId="196" fontId="18" fillId="0" borderId="28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" fontId="20" fillId="15" borderId="52" xfId="0" applyNumberFormat="1" applyFont="1" applyFill="1" applyBorder="1" applyAlignment="1">
      <alignment horizontal="center" vertical="center"/>
    </xf>
    <xf numFmtId="1" fontId="19" fillId="24" borderId="22" xfId="0" applyNumberFormat="1" applyFont="1" applyFill="1" applyBorder="1" applyAlignment="1">
      <alignment horizontal="center"/>
    </xf>
    <xf numFmtId="196" fontId="22" fillId="24" borderId="28" xfId="0" applyNumberFormat="1" applyFont="1" applyFill="1" applyBorder="1" applyAlignment="1">
      <alignment horizontal="right"/>
    </xf>
    <xf numFmtId="196" fontId="22" fillId="24" borderId="0" xfId="0" applyNumberFormat="1" applyFont="1" applyFill="1" applyAlignment="1">
      <alignment horizontal="right"/>
    </xf>
    <xf numFmtId="196" fontId="21" fillId="24" borderId="94" xfId="0" applyNumberFormat="1" applyFont="1" applyFill="1" applyBorder="1" applyAlignment="1">
      <alignment horizontal="right" vertical="center"/>
    </xf>
    <xf numFmtId="1" fontId="20" fillId="35" borderId="25" xfId="0" applyNumberFormat="1" applyFont="1" applyFill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 vertical="center"/>
    </xf>
    <xf numFmtId="9" fontId="22" fillId="0" borderId="0" xfId="58" applyFont="1" applyAlignment="1">
      <alignment horizontal="right" vertical="center"/>
    </xf>
    <xf numFmtId="196" fontId="23" fillId="24" borderId="18" xfId="0" applyNumberFormat="1" applyFont="1" applyFill="1" applyBorder="1" applyAlignment="1">
      <alignment horizontal="right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1" fontId="17" fillId="25" borderId="30" xfId="0" applyNumberFormat="1" applyFont="1" applyFill="1" applyBorder="1" applyAlignment="1">
      <alignment horizontal="center" vertical="center"/>
    </xf>
    <xf numFmtId="1" fontId="17" fillId="25" borderId="25" xfId="0" applyNumberFormat="1" applyFont="1" applyFill="1" applyBorder="1" applyAlignment="1">
      <alignment horizontal="center" vertical="center"/>
    </xf>
    <xf numFmtId="0" fontId="21" fillId="24" borderId="87" xfId="0" applyFont="1" applyFill="1" applyBorder="1" applyAlignment="1">
      <alignment horizontal="left" vertical="center"/>
    </xf>
    <xf numFmtId="0" fontId="21" fillId="24" borderId="50" xfId="0" applyFont="1" applyFill="1" applyBorder="1" applyAlignment="1">
      <alignment horizontal="left" vertical="center"/>
    </xf>
    <xf numFmtId="9" fontId="22" fillId="0" borderId="76" xfId="58" applyFont="1" applyBorder="1" applyAlignment="1">
      <alignment horizontal="right" vertical="center"/>
    </xf>
    <xf numFmtId="1" fontId="20" fillId="0" borderId="35" xfId="0" applyNumberFormat="1" applyFont="1" applyBorder="1" applyAlignment="1">
      <alignment/>
    </xf>
    <xf numFmtId="1" fontId="18" fillId="0" borderId="95" xfId="0" applyNumberFormat="1" applyFont="1" applyBorder="1" applyAlignment="1">
      <alignment horizontal="center"/>
    </xf>
    <xf numFmtId="0" fontId="25" fillId="0" borderId="86" xfId="0" applyFont="1" applyBorder="1" applyAlignment="1">
      <alignment vertical="center"/>
    </xf>
    <xf numFmtId="9" fontId="22" fillId="17" borderId="0" xfId="0" applyNumberFormat="1" applyFont="1" applyFill="1" applyAlignment="1">
      <alignment horizontal="right" vertical="center"/>
    </xf>
    <xf numFmtId="196" fontId="22" fillId="11" borderId="0" xfId="0" applyNumberFormat="1" applyFont="1" applyFill="1" applyAlignment="1">
      <alignment horizontal="right" vertical="center"/>
    </xf>
    <xf numFmtId="2" fontId="29" fillId="25" borderId="0" xfId="0" applyNumberFormat="1" applyFont="1" applyFill="1" applyAlignment="1">
      <alignment horizontal="right" vertical="center"/>
    </xf>
    <xf numFmtId="1" fontId="31" fillId="31" borderId="96" xfId="0" applyNumberFormat="1" applyFont="1" applyFill="1" applyBorder="1" applyAlignment="1">
      <alignment horizontal="center" vertical="center"/>
    </xf>
    <xf numFmtId="1" fontId="31" fillId="31" borderId="30" xfId="0" applyNumberFormat="1" applyFont="1" applyFill="1" applyBorder="1" applyAlignment="1">
      <alignment horizontal="center" vertical="center"/>
    </xf>
    <xf numFmtId="1" fontId="31" fillId="31" borderId="25" xfId="0" applyNumberFormat="1" applyFont="1" applyFill="1" applyBorder="1" applyAlignment="1">
      <alignment horizontal="center" vertical="center"/>
    </xf>
    <xf numFmtId="1" fontId="19" fillId="0" borderId="80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/>
    </xf>
    <xf numFmtId="1" fontId="19" fillId="25" borderId="22" xfId="0" applyNumberFormat="1" applyFont="1" applyFill="1" applyBorder="1" applyAlignment="1">
      <alignment horizontal="center" vertical="center" wrapText="1"/>
    </xf>
    <xf numFmtId="1" fontId="1" fillId="25" borderId="30" xfId="0" applyNumberFormat="1" applyFont="1" applyFill="1" applyBorder="1" applyAlignment="1">
      <alignment horizontal="center" vertical="center" wrapText="1"/>
    </xf>
    <xf numFmtId="1" fontId="20" fillId="35" borderId="30" xfId="0" applyNumberFormat="1" applyFont="1" applyFill="1" applyBorder="1" applyAlignment="1">
      <alignment horizontal="center" vertical="center"/>
    </xf>
    <xf numFmtId="196" fontId="21" fillId="0" borderId="67" xfId="0" applyNumberFormat="1" applyFont="1" applyBorder="1" applyAlignment="1">
      <alignment horizontal="right" vertical="center"/>
    </xf>
    <xf numFmtId="9" fontId="21" fillId="0" borderId="67" xfId="0" applyNumberFormat="1" applyFont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196" fontId="18" fillId="0" borderId="67" xfId="0" applyNumberFormat="1" applyFont="1" applyBorder="1" applyAlignment="1">
      <alignment horizontal="right" vertical="center"/>
    </xf>
    <xf numFmtId="1" fontId="19" fillId="0" borderId="30" xfId="0" applyNumberFormat="1" applyFont="1" applyBorder="1" applyAlignment="1">
      <alignment horizontal="center"/>
    </xf>
    <xf numFmtId="1" fontId="31" fillId="25" borderId="22" xfId="0" applyNumberFormat="1" applyFont="1" applyFill="1" applyBorder="1" applyAlignment="1">
      <alignment vertical="center" wrapText="1"/>
    </xf>
    <xf numFmtId="1" fontId="18" fillId="30" borderId="22" xfId="0" applyNumberFormat="1" applyFont="1" applyFill="1" applyBorder="1" applyAlignment="1">
      <alignment horizontal="center"/>
    </xf>
    <xf numFmtId="1" fontId="1" fillId="25" borderId="22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89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25" fillId="0" borderId="93" xfId="0" applyNumberFormat="1" applyFont="1" applyBorder="1" applyAlignment="1">
      <alignment vertical="center"/>
    </xf>
    <xf numFmtId="9" fontId="1" fillId="34" borderId="0" xfId="58" applyFont="1" applyFill="1" applyBorder="1" applyAlignment="1">
      <alignment horizontal="right" vertical="center"/>
    </xf>
    <xf numFmtId="196" fontId="1" fillId="24" borderId="0" xfId="0" applyNumberFormat="1" applyFont="1" applyFill="1" applyBorder="1" applyAlignment="1">
      <alignment horizontal="right" vertical="center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1" fontId="31" fillId="25" borderId="25" xfId="0" applyNumberFormat="1" applyFont="1" applyFill="1" applyBorder="1" applyAlignment="1">
      <alignment horizontal="center" vertical="center"/>
    </xf>
    <xf numFmtId="1" fontId="19" fillId="25" borderId="22" xfId="0" applyNumberFormat="1" applyFont="1" applyFill="1" applyBorder="1" applyAlignment="1">
      <alignment horizontal="center" vertical="center"/>
    </xf>
    <xf numFmtId="1" fontId="1" fillId="25" borderId="22" xfId="0" applyNumberFormat="1" applyFont="1" applyFill="1" applyBorder="1" applyAlignment="1">
      <alignment horizontal="center" vertical="center"/>
    </xf>
    <xf numFmtId="196" fontId="22" fillId="0" borderId="0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/>
    </xf>
    <xf numFmtId="1" fontId="19" fillId="25" borderId="52" xfId="0" applyNumberFormat="1" applyFont="1" applyFill="1" applyBorder="1" applyAlignment="1">
      <alignment horizontal="center" vertical="center"/>
    </xf>
    <xf numFmtId="1" fontId="20" fillId="25" borderId="40" xfId="0" applyNumberFormat="1" applyFont="1" applyFill="1" applyBorder="1" applyAlignment="1">
      <alignment horizontal="center" vertical="center"/>
    </xf>
    <xf numFmtId="1" fontId="18" fillId="25" borderId="22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1" fontId="22" fillId="0" borderId="84" xfId="0" applyNumberFormat="1" applyFont="1" applyBorder="1" applyAlignment="1">
      <alignment horizontal="center" vertical="center"/>
    </xf>
    <xf numFmtId="1" fontId="19" fillId="0" borderId="52" xfId="0" applyNumberFormat="1" applyFont="1" applyBorder="1" applyAlignment="1">
      <alignment horizontal="center" vertical="center" wrapText="1"/>
    </xf>
    <xf numFmtId="196" fontId="22" fillId="24" borderId="23" xfId="0" applyNumberFormat="1" applyFont="1" applyFill="1" applyBorder="1" applyAlignment="1">
      <alignment horizontal="right" vertical="center" wrapText="1"/>
    </xf>
    <xf numFmtId="9" fontId="22" fillId="0" borderId="0" xfId="58" applyFont="1" applyAlignment="1">
      <alignment horizontal="right" vertical="center" wrapText="1"/>
    </xf>
    <xf numFmtId="196" fontId="22" fillId="24" borderId="24" xfId="0" applyNumberFormat="1" applyFont="1" applyFill="1" applyBorder="1" applyAlignment="1">
      <alignment horizontal="right" vertical="center" wrapText="1"/>
    </xf>
    <xf numFmtId="9" fontId="1" fillId="24" borderId="24" xfId="0" applyNumberFormat="1" applyFont="1" applyFill="1" applyBorder="1" applyAlignment="1">
      <alignment horizontal="right" vertical="center" wrapText="1"/>
    </xf>
    <xf numFmtId="9" fontId="22" fillId="24" borderId="23" xfId="0" applyNumberFormat="1" applyFont="1" applyFill="1" applyBorder="1" applyAlignment="1">
      <alignment horizontal="right" vertical="center" wrapText="1"/>
    </xf>
    <xf numFmtId="2" fontId="22" fillId="25" borderId="2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" fontId="19" fillId="0" borderId="30" xfId="0" applyNumberFormat="1" applyFont="1" applyBorder="1" applyAlignment="1">
      <alignment horizontal="center" vertical="center" wrapText="1"/>
    </xf>
    <xf numFmtId="1" fontId="19" fillId="15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" fontId="19" fillId="15" borderId="69" xfId="0" applyNumberFormat="1" applyFont="1" applyFill="1" applyBorder="1" applyAlignment="1">
      <alignment horizontal="center" vertical="center"/>
    </xf>
    <xf numFmtId="196" fontId="1" fillId="24" borderId="97" xfId="0" applyNumberFormat="1" applyFont="1" applyFill="1" applyBorder="1" applyAlignment="1">
      <alignment horizontal="right" vertical="center"/>
    </xf>
    <xf numFmtId="196" fontId="1" fillId="24" borderId="46" xfId="0" applyNumberFormat="1" applyFont="1" applyFill="1" applyBorder="1" applyAlignment="1">
      <alignment horizontal="right" vertical="center"/>
    </xf>
    <xf numFmtId="1" fontId="19" fillId="15" borderId="30" xfId="0" applyNumberFormat="1" applyFont="1" applyFill="1" applyBorder="1" applyAlignment="1">
      <alignment horizontal="center" vertical="center"/>
    </xf>
    <xf numFmtId="1" fontId="19" fillId="15" borderId="77" xfId="0" applyNumberFormat="1" applyFont="1" applyFill="1" applyBorder="1" applyAlignment="1">
      <alignment horizontal="center" vertical="center"/>
    </xf>
    <xf numFmtId="1" fontId="19" fillId="15" borderId="98" xfId="0" applyNumberFormat="1" applyFont="1" applyFill="1" applyBorder="1" applyAlignment="1">
      <alignment horizontal="center" vertical="center"/>
    </xf>
    <xf numFmtId="1" fontId="19" fillId="25" borderId="29" xfId="0" applyNumberFormat="1" applyFont="1" applyFill="1" applyBorder="1" applyAlignment="1">
      <alignment horizontal="center" vertical="center" wrapText="1"/>
    </xf>
    <xf numFmtId="1" fontId="19" fillId="25" borderId="25" xfId="0" applyNumberFormat="1" applyFont="1" applyFill="1" applyBorder="1" applyAlignment="1">
      <alignment horizontal="center"/>
    </xf>
    <xf numFmtId="0" fontId="1" fillId="24" borderId="68" xfId="0" applyFont="1" applyFill="1" applyBorder="1" applyAlignment="1">
      <alignment horizontal="left"/>
    </xf>
    <xf numFmtId="0" fontId="1" fillId="24" borderId="69" xfId="0" applyFont="1" applyFill="1" applyBorder="1" applyAlignment="1">
      <alignment horizontal="left"/>
    </xf>
    <xf numFmtId="0" fontId="1" fillId="24" borderId="70" xfId="0" applyFont="1" applyFill="1" applyBorder="1" applyAlignment="1">
      <alignment horizontal="left"/>
    </xf>
    <xf numFmtId="1" fontId="31" fillId="15" borderId="52" xfId="0" applyNumberFormat="1" applyFont="1" applyFill="1" applyBorder="1" applyAlignment="1">
      <alignment horizontal="center" vertical="center"/>
    </xf>
    <xf numFmtId="1" fontId="17" fillId="0" borderId="66" xfId="0" applyNumberFormat="1" applyFont="1" applyBorder="1" applyAlignment="1">
      <alignment horizontal="center" vertical="center"/>
    </xf>
    <xf numFmtId="9" fontId="25" fillId="0" borderId="0" xfId="58" applyFont="1" applyAlignment="1">
      <alignment horizontal="right" vertical="center"/>
    </xf>
    <xf numFmtId="9" fontId="21" fillId="34" borderId="18" xfId="58" applyFont="1" applyFill="1" applyBorder="1" applyAlignment="1">
      <alignment horizontal="right" vertical="center"/>
    </xf>
    <xf numFmtId="9" fontId="21" fillId="26" borderId="24" xfId="0" applyNumberFormat="1" applyFont="1" applyFill="1" applyBorder="1" applyAlignment="1">
      <alignment horizontal="right" vertical="center"/>
    </xf>
    <xf numFmtId="1" fontId="21" fillId="0" borderId="30" xfId="0" applyNumberFormat="1" applyFont="1" applyFill="1" applyBorder="1" applyAlignment="1">
      <alignment horizontal="center"/>
    </xf>
    <xf numFmtId="1" fontId="21" fillId="15" borderId="25" xfId="0" applyNumberFormat="1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 vertical="center"/>
    </xf>
    <xf numFmtId="0" fontId="19" fillId="0" borderId="99" xfId="0" applyFont="1" applyBorder="1" applyAlignment="1">
      <alignment horizontal="left" vertical="center" wrapText="1"/>
    </xf>
    <xf numFmtId="0" fontId="19" fillId="0" borderId="99" xfId="0" applyFont="1" applyBorder="1" applyAlignment="1">
      <alignment horizontal="left" vertical="center" wrapText="1"/>
    </xf>
    <xf numFmtId="0" fontId="23" fillId="0" borderId="100" xfId="0" applyFont="1" applyBorder="1" applyAlignment="1">
      <alignment horizontal="center"/>
    </xf>
    <xf numFmtId="196" fontId="21" fillId="0" borderId="51" xfId="0" applyNumberFormat="1" applyFont="1" applyBorder="1" applyAlignment="1">
      <alignment horizontal="right"/>
    </xf>
    <xf numFmtId="3" fontId="21" fillId="24" borderId="47" xfId="0" applyNumberFormat="1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 wrapText="1" shrinkToFit="1"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 shrinkToFit="1"/>
    </xf>
    <xf numFmtId="9" fontId="1" fillId="0" borderId="19" xfId="0" applyNumberFormat="1" applyFont="1" applyBorder="1" applyAlignment="1">
      <alignment vertical="center"/>
    </xf>
    <xf numFmtId="2" fontId="21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" fontId="17" fillId="0" borderId="101" xfId="0" applyNumberFormat="1" applyFont="1" applyBorder="1" applyAlignment="1">
      <alignment horizontal="center" vertical="center"/>
    </xf>
    <xf numFmtId="188" fontId="28" fillId="0" borderId="102" xfId="0" applyNumberFormat="1" applyFont="1" applyBorder="1" applyAlignment="1">
      <alignment horizontal="center" vertical="center"/>
    </xf>
    <xf numFmtId="9" fontId="28" fillId="0" borderId="102" xfId="0" applyNumberFormat="1" applyFont="1" applyBorder="1" applyAlignment="1">
      <alignment horizontal="center" vertical="center"/>
    </xf>
    <xf numFmtId="0" fontId="25" fillId="0" borderId="102" xfId="0" applyFont="1" applyBorder="1" applyAlignment="1">
      <alignment vertical="center"/>
    </xf>
    <xf numFmtId="2" fontId="20" fillId="0" borderId="102" xfId="0" applyNumberFormat="1" applyFont="1" applyBorder="1" applyAlignment="1">
      <alignment horizontal="center" vertical="center"/>
    </xf>
    <xf numFmtId="49" fontId="41" fillId="0" borderId="103" xfId="0" applyNumberFormat="1" applyFont="1" applyBorder="1" applyAlignment="1">
      <alignment vertical="center"/>
    </xf>
    <xf numFmtId="0" fontId="21" fillId="0" borderId="47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98" xfId="0" applyFont="1" applyBorder="1" applyAlignment="1">
      <alignment horizontal="left"/>
    </xf>
    <xf numFmtId="0" fontId="1" fillId="24" borderId="46" xfId="0" applyFont="1" applyFill="1" applyBorder="1" applyAlignment="1">
      <alignment horizontal="left" vertical="center"/>
    </xf>
    <xf numFmtId="0" fontId="1" fillId="24" borderId="47" xfId="0" applyFont="1" applyFill="1" applyBorder="1" applyAlignment="1">
      <alignment horizontal="left" vertical="center"/>
    </xf>
    <xf numFmtId="0" fontId="1" fillId="24" borderId="48" xfId="0" applyFont="1" applyFill="1" applyBorder="1" applyAlignment="1">
      <alignment horizontal="left" vertical="center"/>
    </xf>
    <xf numFmtId="0" fontId="1" fillId="24" borderId="46" xfId="0" applyFont="1" applyFill="1" applyBorder="1" applyAlignment="1">
      <alignment horizontal="left" vertical="center" wrapText="1"/>
    </xf>
    <xf numFmtId="0" fontId="1" fillId="24" borderId="47" xfId="0" applyFont="1" applyFill="1" applyBorder="1" applyAlignment="1">
      <alignment horizontal="left" vertical="center" wrapText="1"/>
    </xf>
    <xf numFmtId="0" fontId="1" fillId="24" borderId="48" xfId="0" applyFont="1" applyFill="1" applyBorder="1" applyAlignment="1">
      <alignment horizontal="left" vertical="center" wrapText="1"/>
    </xf>
    <xf numFmtId="0" fontId="21" fillId="24" borderId="46" xfId="0" applyFont="1" applyFill="1" applyBorder="1" applyAlignment="1">
      <alignment horizontal="left" vertical="center"/>
    </xf>
    <xf numFmtId="0" fontId="21" fillId="24" borderId="47" xfId="0" applyFont="1" applyFill="1" applyBorder="1" applyAlignment="1">
      <alignment horizontal="left" vertical="center"/>
    </xf>
    <xf numFmtId="0" fontId="21" fillId="24" borderId="48" xfId="0" applyFont="1" applyFill="1" applyBorder="1" applyAlignment="1">
      <alignment horizontal="left" vertical="center"/>
    </xf>
    <xf numFmtId="0" fontId="1" fillId="24" borderId="99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68" xfId="0" applyFont="1" applyFill="1" applyBorder="1" applyAlignment="1">
      <alignment horizontal="left" vertical="center"/>
    </xf>
    <xf numFmtId="0" fontId="1" fillId="24" borderId="69" xfId="0" applyFont="1" applyFill="1" applyBorder="1" applyAlignment="1">
      <alignment horizontal="left" vertical="center"/>
    </xf>
    <xf numFmtId="0" fontId="1" fillId="24" borderId="70" xfId="0" applyFont="1" applyFill="1" applyBorder="1" applyAlignment="1">
      <alignment horizontal="left" vertical="center"/>
    </xf>
    <xf numFmtId="0" fontId="25" fillId="0" borderId="68" xfId="0" applyFont="1" applyBorder="1" applyAlignment="1">
      <alignment horizontal="left" vertical="center" wrapText="1" shrinkToFit="1"/>
    </xf>
    <xf numFmtId="0" fontId="25" fillId="0" borderId="69" xfId="0" applyFont="1" applyBorder="1" applyAlignment="1">
      <alignment horizontal="left" vertical="center" wrapText="1" shrinkToFit="1"/>
    </xf>
    <xf numFmtId="0" fontId="25" fillId="0" borderId="70" xfId="0" applyFont="1" applyBorder="1" applyAlignment="1">
      <alignment horizontal="left" vertical="center" wrapText="1" shrinkToFit="1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center" vertical="center"/>
    </xf>
    <xf numFmtId="0" fontId="21" fillId="24" borderId="46" xfId="0" applyFont="1" applyFill="1" applyBorder="1" applyAlignment="1">
      <alignment horizontal="left" vertical="center" wrapText="1"/>
    </xf>
    <xf numFmtId="0" fontId="21" fillId="24" borderId="47" xfId="0" applyFont="1" applyFill="1" applyBorder="1" applyAlignment="1">
      <alignment horizontal="left" vertical="center" wrapText="1"/>
    </xf>
    <xf numFmtId="0" fontId="21" fillId="24" borderId="48" xfId="0" applyFont="1" applyFill="1" applyBorder="1" applyAlignment="1">
      <alignment horizontal="left" vertical="center" wrapText="1"/>
    </xf>
    <xf numFmtId="0" fontId="21" fillId="24" borderId="87" xfId="0" applyFont="1" applyFill="1" applyBorder="1" applyAlignment="1">
      <alignment horizontal="left" vertical="center"/>
    </xf>
    <xf numFmtId="0" fontId="21" fillId="24" borderId="50" xfId="0" applyFont="1" applyFill="1" applyBorder="1" applyAlignment="1">
      <alignment horizontal="left" vertical="center"/>
    </xf>
    <xf numFmtId="0" fontId="21" fillId="24" borderId="104" xfId="0" applyFont="1" applyFill="1" applyBorder="1" applyAlignment="1">
      <alignment horizontal="left" vertical="center"/>
    </xf>
    <xf numFmtId="0" fontId="23" fillId="0" borderId="6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24" borderId="46" xfId="0" applyFont="1" applyFill="1" applyBorder="1" applyAlignment="1">
      <alignment horizontal="left" vertical="center" wrapText="1"/>
    </xf>
    <xf numFmtId="0" fontId="23" fillId="24" borderId="47" xfId="0" applyFont="1" applyFill="1" applyBorder="1" applyAlignment="1">
      <alignment horizontal="left" vertical="center" wrapText="1"/>
    </xf>
    <xf numFmtId="0" fontId="23" fillId="24" borderId="48" xfId="0" applyFont="1" applyFill="1" applyBorder="1" applyAlignment="1">
      <alignment horizontal="left" vertical="center" wrapText="1"/>
    </xf>
    <xf numFmtId="0" fontId="19" fillId="0" borderId="6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25" fillId="0" borderId="51" xfId="0" applyFont="1" applyBorder="1" applyAlignment="1">
      <alignment horizontal="center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left" vertical="center"/>
    </xf>
    <xf numFmtId="0" fontId="19" fillId="24" borderId="47" xfId="0" applyFont="1" applyFill="1" applyBorder="1" applyAlignment="1">
      <alignment horizontal="left" vertical="center"/>
    </xf>
    <xf numFmtId="0" fontId="19" fillId="24" borderId="48" xfId="0" applyFont="1" applyFill="1" applyBorder="1" applyAlignment="1">
      <alignment horizontal="left" vertical="center"/>
    </xf>
    <xf numFmtId="0" fontId="21" fillId="0" borderId="78" xfId="0" applyFont="1" applyBorder="1" applyAlignment="1">
      <alignment horizontal="left"/>
    </xf>
    <xf numFmtId="0" fontId="21" fillId="24" borderId="68" xfId="0" applyFont="1" applyFill="1" applyBorder="1" applyAlignment="1">
      <alignment horizontal="left" vertical="center"/>
    </xf>
    <xf numFmtId="0" fontId="21" fillId="24" borderId="69" xfId="0" applyFont="1" applyFill="1" applyBorder="1" applyAlignment="1">
      <alignment horizontal="left" vertical="center"/>
    </xf>
    <xf numFmtId="0" fontId="21" fillId="24" borderId="70" xfId="0" applyFont="1" applyFill="1" applyBorder="1" applyAlignment="1">
      <alignment horizontal="left" vertical="center"/>
    </xf>
    <xf numFmtId="0" fontId="25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1" fillId="24" borderId="46" xfId="0" applyFont="1" applyFill="1" applyBorder="1" applyAlignment="1">
      <alignment horizontal="left"/>
    </xf>
    <xf numFmtId="0" fontId="21" fillId="24" borderId="47" xfId="0" applyFont="1" applyFill="1" applyBorder="1" applyAlignment="1">
      <alignment horizontal="left"/>
    </xf>
    <xf numFmtId="0" fontId="21" fillId="24" borderId="48" xfId="0" applyFont="1" applyFill="1" applyBorder="1" applyAlignment="1">
      <alignment horizontal="left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3" fillId="0" borderId="6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18" fillId="24" borderId="46" xfId="0" applyFont="1" applyFill="1" applyBorder="1" applyAlignment="1">
      <alignment vertical="center" wrapText="1"/>
    </xf>
    <xf numFmtId="0" fontId="18" fillId="24" borderId="47" xfId="0" applyFont="1" applyFill="1" applyBorder="1" applyAlignment="1">
      <alignment vertical="center" wrapText="1"/>
    </xf>
    <xf numFmtId="0" fontId="18" fillId="24" borderId="48" xfId="0" applyFont="1" applyFill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1" fillId="24" borderId="46" xfId="0" applyFont="1" applyFill="1" applyBorder="1" applyAlignment="1">
      <alignment vertical="center" wrapText="1"/>
    </xf>
    <xf numFmtId="0" fontId="18" fillId="24" borderId="68" xfId="0" applyFont="1" applyFill="1" applyBorder="1" applyAlignment="1">
      <alignment vertical="center" wrapText="1"/>
    </xf>
    <xf numFmtId="0" fontId="20" fillId="24" borderId="69" xfId="0" applyFont="1" applyFill="1" applyBorder="1" applyAlignment="1">
      <alignment vertical="center" wrapText="1"/>
    </xf>
    <xf numFmtId="0" fontId="20" fillId="24" borderId="70" xfId="0" applyFont="1" applyFill="1" applyBorder="1" applyAlignment="1">
      <alignment vertical="center" wrapText="1"/>
    </xf>
    <xf numFmtId="0" fontId="1" fillId="24" borderId="4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left" vertical="center" wrapText="1"/>
    </xf>
    <xf numFmtId="0" fontId="18" fillId="24" borderId="47" xfId="0" applyFont="1" applyFill="1" applyBorder="1" applyAlignment="1">
      <alignment horizontal="left" vertical="center" wrapText="1"/>
    </xf>
    <xf numFmtId="0" fontId="18" fillId="24" borderId="48" xfId="0" applyFont="1" applyFill="1" applyBorder="1" applyAlignment="1">
      <alignment horizontal="left" vertical="center" wrapText="1"/>
    </xf>
    <xf numFmtId="0" fontId="1" fillId="0" borderId="9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0" fillId="24" borderId="47" xfId="0" applyFont="1" applyFill="1" applyBorder="1" applyAlignment="1">
      <alignment vertical="center" wrapText="1"/>
    </xf>
    <xf numFmtId="0" fontId="20" fillId="24" borderId="48" xfId="0" applyFont="1" applyFill="1" applyBorder="1" applyAlignment="1">
      <alignment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104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21" fillId="0" borderId="68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21" fillId="0" borderId="70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1" fillId="24" borderId="68" xfId="0" applyFont="1" applyFill="1" applyBorder="1" applyAlignment="1">
      <alignment horizontal="left"/>
    </xf>
    <xf numFmtId="0" fontId="21" fillId="24" borderId="69" xfId="0" applyFont="1" applyFill="1" applyBorder="1" applyAlignment="1">
      <alignment horizontal="left"/>
    </xf>
    <xf numFmtId="0" fontId="21" fillId="24" borderId="70" xfId="0" applyFont="1" applyFill="1" applyBorder="1" applyAlignment="1">
      <alignment horizontal="left"/>
    </xf>
    <xf numFmtId="0" fontId="21" fillId="24" borderId="46" xfId="0" applyFont="1" applyFill="1" applyBorder="1" applyAlignment="1">
      <alignment horizontal="left" vertical="center" wrapText="1"/>
    </xf>
    <xf numFmtId="0" fontId="21" fillId="24" borderId="47" xfId="0" applyFont="1" applyFill="1" applyBorder="1" applyAlignment="1">
      <alignment horizontal="left" vertical="center" wrapText="1"/>
    </xf>
    <xf numFmtId="0" fontId="21" fillId="24" borderId="48" xfId="0" applyFont="1" applyFill="1" applyBorder="1" applyAlignment="1">
      <alignment horizontal="left" vertical="center" wrapText="1"/>
    </xf>
    <xf numFmtId="0" fontId="22" fillId="0" borderId="87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1" fillId="24" borderId="46" xfId="0" applyFont="1" applyFill="1" applyBorder="1" applyAlignment="1">
      <alignment vertical="center"/>
    </xf>
    <xf numFmtId="0" fontId="21" fillId="24" borderId="47" xfId="0" applyFont="1" applyFill="1" applyBorder="1" applyAlignment="1">
      <alignment vertical="center"/>
    </xf>
    <xf numFmtId="0" fontId="21" fillId="24" borderId="48" xfId="0" applyFont="1" applyFill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87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04" xfId="0" applyFont="1" applyBorder="1" applyAlignment="1">
      <alignment horizontal="left" vertical="center" wrapText="1"/>
    </xf>
    <xf numFmtId="0" fontId="1" fillId="24" borderId="46" xfId="0" applyFont="1" applyFill="1" applyBorder="1" applyAlignment="1">
      <alignment horizontal="left" vertical="center" wrapText="1"/>
    </xf>
    <xf numFmtId="0" fontId="1" fillId="24" borderId="47" xfId="0" applyFont="1" applyFill="1" applyBorder="1" applyAlignment="1">
      <alignment horizontal="left" vertical="center" wrapText="1"/>
    </xf>
    <xf numFmtId="0" fontId="1" fillId="24" borderId="48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1" fillId="24" borderId="68" xfId="0" applyFont="1" applyFill="1" applyBorder="1" applyAlignment="1">
      <alignment horizontal="left" vertical="center" wrapText="1"/>
    </xf>
    <xf numFmtId="0" fontId="1" fillId="24" borderId="69" xfId="0" applyFont="1" applyFill="1" applyBorder="1" applyAlignment="1">
      <alignment horizontal="left" vertical="center" wrapText="1"/>
    </xf>
    <xf numFmtId="0" fontId="1" fillId="24" borderId="70" xfId="0" applyFont="1" applyFill="1" applyBorder="1" applyAlignment="1">
      <alignment horizontal="left" vertical="center" wrapText="1"/>
    </xf>
    <xf numFmtId="0" fontId="1" fillId="0" borderId="87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23" fillId="0" borderId="10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1" fillId="0" borderId="47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22" fillId="24" borderId="46" xfId="0" applyFont="1" applyFill="1" applyBorder="1" applyAlignment="1">
      <alignment horizontal="left" vertical="center" wrapText="1"/>
    </xf>
    <xf numFmtId="0" fontId="22" fillId="24" borderId="47" xfId="0" applyFont="1" applyFill="1" applyBorder="1" applyAlignment="1">
      <alignment horizontal="left" vertical="center" wrapText="1"/>
    </xf>
    <xf numFmtId="0" fontId="22" fillId="24" borderId="48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left" vertical="center" wrapText="1"/>
    </xf>
    <xf numFmtId="0" fontId="25" fillId="24" borderId="47" xfId="0" applyFont="1" applyFill="1" applyBorder="1" applyAlignment="1">
      <alignment horizontal="left" vertical="center" wrapText="1"/>
    </xf>
    <xf numFmtId="0" fontId="25" fillId="24" borderId="48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vertical="center" wrapText="1"/>
    </xf>
    <xf numFmtId="0" fontId="25" fillId="24" borderId="47" xfId="0" applyFont="1" applyFill="1" applyBorder="1" applyAlignment="1">
      <alignment vertical="center" wrapText="1"/>
    </xf>
    <xf numFmtId="0" fontId="25" fillId="24" borderId="48" xfId="0" applyFont="1" applyFill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21" fillId="24" borderId="46" xfId="0" applyFont="1" applyFill="1" applyBorder="1" applyAlignment="1">
      <alignment vertical="center"/>
    </xf>
    <xf numFmtId="0" fontId="21" fillId="24" borderId="47" xfId="0" applyFont="1" applyFill="1" applyBorder="1" applyAlignment="1">
      <alignment vertical="center"/>
    </xf>
    <xf numFmtId="0" fontId="21" fillId="24" borderId="48" xfId="0" applyFont="1" applyFill="1" applyBorder="1" applyAlignment="1">
      <alignment vertical="center"/>
    </xf>
    <xf numFmtId="0" fontId="21" fillId="24" borderId="46" xfId="0" applyFont="1" applyFill="1" applyBorder="1" applyAlignment="1">
      <alignment vertical="center" wrapText="1"/>
    </xf>
    <xf numFmtId="0" fontId="21" fillId="24" borderId="47" xfId="0" applyFont="1" applyFill="1" applyBorder="1" applyAlignment="1">
      <alignment vertical="center" wrapText="1"/>
    </xf>
    <xf numFmtId="0" fontId="21" fillId="24" borderId="48" xfId="0" applyFont="1" applyFill="1" applyBorder="1" applyAlignment="1">
      <alignment vertical="center" wrapText="1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1" fillId="0" borderId="68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1" fontId="21" fillId="0" borderId="46" xfId="0" applyNumberFormat="1" applyFont="1" applyBorder="1" applyAlignment="1">
      <alignment horizontal="left" vertical="center" wrapText="1"/>
    </xf>
    <xf numFmtId="1" fontId="21" fillId="0" borderId="47" xfId="0" applyNumberFormat="1" applyFont="1" applyBorder="1" applyAlignment="1">
      <alignment horizontal="left" vertical="center" wrapText="1"/>
    </xf>
    <xf numFmtId="1" fontId="21" fillId="0" borderId="48" xfId="0" applyNumberFormat="1" applyFont="1" applyBorder="1" applyAlignment="1">
      <alignment horizontal="left" vertical="center" wrapText="1"/>
    </xf>
    <xf numFmtId="1" fontId="21" fillId="0" borderId="97" xfId="0" applyNumberFormat="1" applyFont="1" applyBorder="1" applyAlignment="1">
      <alignment horizontal="left" vertical="center" wrapText="1"/>
    </xf>
    <xf numFmtId="1" fontId="21" fillId="0" borderId="107" xfId="0" applyNumberFormat="1" applyFont="1" applyBorder="1" applyAlignment="1">
      <alignment horizontal="left" vertical="center" wrapText="1"/>
    </xf>
    <xf numFmtId="1" fontId="21" fillId="0" borderId="108" xfId="0" applyNumberFormat="1" applyFont="1" applyBorder="1" applyAlignment="1">
      <alignment horizontal="left" vertical="center" wrapText="1"/>
    </xf>
    <xf numFmtId="0" fontId="22" fillId="24" borderId="46" xfId="0" applyFont="1" applyFill="1" applyBorder="1" applyAlignment="1">
      <alignment vertical="center" wrapText="1"/>
    </xf>
    <xf numFmtId="0" fontId="22" fillId="24" borderId="47" xfId="0" applyFont="1" applyFill="1" applyBorder="1" applyAlignment="1">
      <alignment vertical="center" wrapText="1"/>
    </xf>
    <xf numFmtId="0" fontId="22" fillId="24" borderId="48" xfId="0" applyFont="1" applyFill="1" applyBorder="1" applyAlignment="1">
      <alignment vertical="center" wrapText="1"/>
    </xf>
    <xf numFmtId="1" fontId="1" fillId="0" borderId="99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22" fillId="24" borderId="97" xfId="0" applyFont="1" applyFill="1" applyBorder="1" applyAlignment="1">
      <alignment horizontal="left" vertical="center"/>
    </xf>
    <xf numFmtId="0" fontId="22" fillId="24" borderId="107" xfId="0" applyFont="1" applyFill="1" applyBorder="1" applyAlignment="1">
      <alignment horizontal="left" vertical="center"/>
    </xf>
    <xf numFmtId="0" fontId="22" fillId="24" borderId="108" xfId="0" applyFont="1" applyFill="1" applyBorder="1" applyAlignment="1">
      <alignment horizontal="left" vertical="center"/>
    </xf>
    <xf numFmtId="0" fontId="21" fillId="24" borderId="68" xfId="0" applyFont="1" applyFill="1" applyBorder="1" applyAlignment="1">
      <alignment horizontal="left" vertical="center" wrapText="1"/>
    </xf>
    <xf numFmtId="0" fontId="21" fillId="24" borderId="69" xfId="0" applyFont="1" applyFill="1" applyBorder="1" applyAlignment="1">
      <alignment horizontal="left" vertical="center" wrapText="1"/>
    </xf>
    <xf numFmtId="0" fontId="21" fillId="24" borderId="70" xfId="0" applyFont="1" applyFill="1" applyBorder="1" applyAlignment="1">
      <alignment horizontal="left" vertical="center" wrapText="1"/>
    </xf>
    <xf numFmtId="0" fontId="22" fillId="0" borderId="99" xfId="0" applyFont="1" applyBorder="1" applyAlignment="1">
      <alignment horizontal="center" vertical="center" wrapText="1" shrinkToFit="1"/>
    </xf>
    <xf numFmtId="0" fontId="25" fillId="0" borderId="4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3" fillId="0" borderId="46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21" fillId="24" borderId="46" xfId="0" applyFont="1" applyFill="1" applyBorder="1" applyAlignment="1">
      <alignment horizontal="left" vertical="center"/>
    </xf>
    <xf numFmtId="0" fontId="21" fillId="24" borderId="47" xfId="0" applyFont="1" applyFill="1" applyBorder="1" applyAlignment="1">
      <alignment horizontal="left" vertical="center"/>
    </xf>
    <xf numFmtId="0" fontId="21" fillId="24" borderId="48" xfId="0" applyFont="1" applyFill="1" applyBorder="1" applyAlignment="1">
      <alignment horizontal="left" vertical="center"/>
    </xf>
    <xf numFmtId="0" fontId="21" fillId="0" borderId="46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2" fillId="0" borderId="46" xfId="0" applyFont="1" applyBorder="1" applyAlignment="1">
      <alignment horizontal="left" vertical="center" wrapText="1"/>
    </xf>
    <xf numFmtId="0" fontId="23" fillId="0" borderId="10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1" fillId="0" borderId="68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107" xfId="0" applyFont="1" applyBorder="1" applyAlignment="1">
      <alignment horizontal="left" vertical="center" wrapText="1"/>
    </xf>
    <xf numFmtId="0" fontId="1" fillId="0" borderId="108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1" fillId="0" borderId="87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104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23" fillId="0" borderId="10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22" fillId="0" borderId="9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24" borderId="46" xfId="0" applyFont="1" applyFill="1" applyBorder="1" applyAlignment="1">
      <alignment horizontal="left" vertical="center"/>
    </xf>
    <xf numFmtId="0" fontId="25" fillId="24" borderId="47" xfId="0" applyFont="1" applyFill="1" applyBorder="1" applyAlignment="1">
      <alignment horizontal="left" vertical="center"/>
    </xf>
    <xf numFmtId="0" fontId="25" fillId="24" borderId="48" xfId="0" applyFont="1" applyFill="1" applyBorder="1" applyAlignment="1">
      <alignment horizontal="left" vertical="center"/>
    </xf>
    <xf numFmtId="0" fontId="25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21" fillId="24" borderId="68" xfId="0" applyFont="1" applyFill="1" applyBorder="1" applyAlignment="1">
      <alignment horizontal="left" vertical="center"/>
    </xf>
    <xf numFmtId="0" fontId="21" fillId="24" borderId="69" xfId="0" applyFont="1" applyFill="1" applyBorder="1" applyAlignment="1">
      <alignment horizontal="left" vertical="center"/>
    </xf>
    <xf numFmtId="0" fontId="21" fillId="24" borderId="70" xfId="0" applyFont="1" applyFill="1" applyBorder="1" applyAlignment="1">
      <alignment horizontal="left" vertical="center"/>
    </xf>
    <xf numFmtId="0" fontId="1" fillId="0" borderId="99" xfId="0" applyFont="1" applyBorder="1" applyAlignment="1">
      <alignment horizontal="center" vertical="center"/>
    </xf>
    <xf numFmtId="0" fontId="21" fillId="24" borderId="67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/>
    </xf>
    <xf numFmtId="0" fontId="21" fillId="24" borderId="86" xfId="0" applyFont="1" applyFill="1" applyBorder="1" applyAlignment="1">
      <alignment horizontal="left" vertical="center"/>
    </xf>
    <xf numFmtId="0" fontId="1" fillId="24" borderId="99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24" borderId="68" xfId="0" applyFont="1" applyFill="1" applyBorder="1" applyAlignment="1">
      <alignment vertical="center" wrapText="1"/>
    </xf>
    <xf numFmtId="0" fontId="21" fillId="24" borderId="69" xfId="0" applyFont="1" applyFill="1" applyBorder="1" applyAlignment="1">
      <alignment vertical="center" wrapText="1"/>
    </xf>
    <xf numFmtId="0" fontId="21" fillId="24" borderId="70" xfId="0" applyFont="1" applyFill="1" applyBorder="1" applyAlignment="1">
      <alignment vertical="center" wrapText="1"/>
    </xf>
    <xf numFmtId="0" fontId="21" fillId="0" borderId="87" xfId="0" applyFont="1" applyBorder="1" applyAlignment="1">
      <alignment horizontal="left" vertical="center" wrapText="1"/>
    </xf>
    <xf numFmtId="0" fontId="25" fillId="0" borderId="50" xfId="0" applyFont="1" applyBorder="1" applyAlignment="1">
      <alignment/>
    </xf>
    <xf numFmtId="0" fontId="25" fillId="0" borderId="104" xfId="0" applyFont="1" applyBorder="1" applyAlignment="1">
      <alignment/>
    </xf>
    <xf numFmtId="0" fontId="25" fillId="0" borderId="46" xfId="0" applyFont="1" applyBorder="1" applyAlignment="1">
      <alignment horizontal="left" vertical="center" wrapText="1" shrinkToFit="1"/>
    </xf>
    <xf numFmtId="0" fontId="25" fillId="0" borderId="47" xfId="0" applyFont="1" applyBorder="1" applyAlignment="1">
      <alignment horizontal="left" vertical="center" wrapText="1" shrinkToFit="1"/>
    </xf>
    <xf numFmtId="0" fontId="25" fillId="0" borderId="48" xfId="0" applyFont="1" applyBorder="1" applyAlignment="1">
      <alignment horizontal="left" vertical="center" wrapText="1" shrinkToFit="1"/>
    </xf>
    <xf numFmtId="0" fontId="21" fillId="24" borderId="46" xfId="0" applyFont="1" applyFill="1" applyBorder="1" applyAlignment="1">
      <alignment horizontal="left" vertical="center" wrapText="1" shrinkToFit="1"/>
    </xf>
    <xf numFmtId="0" fontId="21" fillId="24" borderId="47" xfId="0" applyFont="1" applyFill="1" applyBorder="1" applyAlignment="1">
      <alignment horizontal="left" vertical="center" wrapText="1" shrinkToFit="1"/>
    </xf>
    <xf numFmtId="0" fontId="21" fillId="24" borderId="48" xfId="0" applyFont="1" applyFill="1" applyBorder="1" applyAlignment="1">
      <alignment horizontal="left" vertical="center" wrapText="1" shrinkToFit="1"/>
    </xf>
    <xf numFmtId="0" fontId="21" fillId="0" borderId="6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86" xfId="0" applyFont="1" applyBorder="1" applyAlignment="1">
      <alignment horizontal="left" vertical="center" wrapText="1"/>
    </xf>
    <xf numFmtId="0" fontId="18" fillId="0" borderId="6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86" xfId="0" applyFont="1" applyBorder="1" applyAlignment="1">
      <alignment vertical="center" wrapText="1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19" fillId="0" borderId="4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61" xfId="0" applyFont="1" applyBorder="1" applyAlignment="1">
      <alignment vertical="center" wrapText="1"/>
    </xf>
    <xf numFmtId="0" fontId="18" fillId="24" borderId="46" xfId="0" applyFont="1" applyFill="1" applyBorder="1" applyAlignment="1">
      <alignment horizontal="left" vertical="center"/>
    </xf>
    <xf numFmtId="0" fontId="18" fillId="24" borderId="47" xfId="0" applyFont="1" applyFill="1" applyBorder="1" applyAlignment="1">
      <alignment horizontal="left" vertical="center"/>
    </xf>
    <xf numFmtId="0" fontId="18" fillId="24" borderId="4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8" fillId="24" borderId="46" xfId="0" applyFont="1" applyFill="1" applyBorder="1" applyAlignment="1">
      <alignment horizontal="left" vertical="center"/>
    </xf>
    <xf numFmtId="0" fontId="18" fillId="24" borderId="47" xfId="0" applyFont="1" applyFill="1" applyBorder="1" applyAlignment="1">
      <alignment horizontal="left" vertical="center"/>
    </xf>
    <xf numFmtId="0" fontId="18" fillId="24" borderId="48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3" fillId="0" borderId="109" xfId="0" applyFont="1" applyBorder="1" applyAlignment="1">
      <alignment horizontal="center"/>
    </xf>
    <xf numFmtId="0" fontId="23" fillId="0" borderId="100" xfId="0" applyFont="1" applyBorder="1" applyAlignment="1">
      <alignment horizontal="center"/>
    </xf>
    <xf numFmtId="0" fontId="23" fillId="0" borderId="110" xfId="0" applyFont="1" applyBorder="1" applyAlignment="1">
      <alignment horizontal="center"/>
    </xf>
    <xf numFmtId="0" fontId="23" fillId="24" borderId="68" xfId="0" applyFont="1" applyFill="1" applyBorder="1" applyAlignment="1">
      <alignment horizontal="left" vertical="center" wrapText="1"/>
    </xf>
    <xf numFmtId="0" fontId="23" fillId="24" borderId="69" xfId="0" applyFont="1" applyFill="1" applyBorder="1" applyAlignment="1">
      <alignment horizontal="left" vertical="center" wrapText="1"/>
    </xf>
    <xf numFmtId="0" fontId="23" fillId="24" borderId="7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" fontId="1" fillId="0" borderId="46" xfId="0" applyNumberFormat="1" applyFont="1" applyBorder="1" applyAlignment="1">
      <alignment horizontal="left" vertical="center" wrapText="1"/>
    </xf>
    <xf numFmtId="1" fontId="1" fillId="0" borderId="47" xfId="0" applyNumberFormat="1" applyFont="1" applyBorder="1" applyAlignment="1">
      <alignment horizontal="left" vertical="center" wrapText="1"/>
    </xf>
    <xf numFmtId="1" fontId="1" fillId="0" borderId="48" xfId="0" applyNumberFormat="1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0" fontId="21" fillId="0" borderId="98" xfId="0" applyFont="1" applyBorder="1" applyAlignment="1">
      <alignment horizontal="left" vertical="center" wrapText="1"/>
    </xf>
    <xf numFmtId="0" fontId="23" fillId="0" borderId="11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left" vertical="center" wrapText="1"/>
    </xf>
    <xf numFmtId="1" fontId="18" fillId="0" borderId="47" xfId="0" applyNumberFormat="1" applyFont="1" applyBorder="1" applyAlignment="1">
      <alignment horizontal="left" vertical="center" wrapText="1"/>
    </xf>
    <xf numFmtId="1" fontId="18" fillId="0" borderId="48" xfId="0" applyNumberFormat="1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46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46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 wrapText="1" shrinkToFit="1"/>
    </xf>
    <xf numFmtId="0" fontId="22" fillId="0" borderId="47" xfId="0" applyFont="1" applyBorder="1" applyAlignment="1">
      <alignment horizontal="left" vertical="center" wrapText="1" shrinkToFit="1"/>
    </xf>
    <xf numFmtId="0" fontId="22" fillId="0" borderId="48" xfId="0" applyFont="1" applyBorder="1" applyAlignment="1">
      <alignment horizontal="left" vertical="center" wrapText="1" shrinkToFit="1"/>
    </xf>
    <xf numFmtId="0" fontId="1" fillId="0" borderId="6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21" fillId="0" borderId="6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86" xfId="0" applyFont="1" applyBorder="1" applyAlignment="1">
      <alignment vertical="center" wrapText="1"/>
    </xf>
    <xf numFmtId="1" fontId="21" fillId="0" borderId="80" xfId="0" applyNumberFormat="1" applyFon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9" fillId="0" borderId="46" xfId="0" applyFont="1" applyBorder="1" applyAlignment="1">
      <alignment vertical="top" wrapText="1"/>
    </xf>
    <xf numFmtId="0" fontId="19" fillId="0" borderId="47" xfId="0" applyFont="1" applyBorder="1" applyAlignment="1">
      <alignment vertical="top" wrapText="1"/>
    </xf>
    <xf numFmtId="0" fontId="19" fillId="0" borderId="48" xfId="0" applyFont="1" applyBorder="1" applyAlignment="1">
      <alignment vertical="top" wrapText="1"/>
    </xf>
    <xf numFmtId="0" fontId="18" fillId="0" borderId="46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48" xfId="0" applyFont="1" applyBorder="1" applyAlignment="1">
      <alignment horizontal="left" wrapText="1"/>
    </xf>
    <xf numFmtId="0" fontId="1" fillId="0" borderId="9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1" fillId="0" borderId="46" xfId="0" applyFont="1" applyBorder="1" applyAlignment="1">
      <alignment horizontal="left" wrapText="1"/>
    </xf>
    <xf numFmtId="0" fontId="21" fillId="0" borderId="47" xfId="0" applyFont="1" applyBorder="1" applyAlignment="1">
      <alignment horizontal="left" wrapText="1"/>
    </xf>
    <xf numFmtId="0" fontId="21" fillId="0" borderId="48" xfId="0" applyFont="1" applyBorder="1" applyAlignment="1">
      <alignment horizontal="left" wrapText="1"/>
    </xf>
    <xf numFmtId="0" fontId="25" fillId="24" borderId="46" xfId="0" applyFont="1" applyFill="1" applyBorder="1" applyAlignment="1">
      <alignment horizontal="left"/>
    </xf>
    <xf numFmtId="0" fontId="25" fillId="24" borderId="47" xfId="0" applyFont="1" applyFill="1" applyBorder="1" applyAlignment="1">
      <alignment horizontal="left"/>
    </xf>
    <xf numFmtId="0" fontId="25" fillId="24" borderId="48" xfId="0" applyFont="1" applyFill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25" fillId="24" borderId="87" xfId="0" applyFont="1" applyFill="1" applyBorder="1" applyAlignment="1">
      <alignment horizontal="left"/>
    </xf>
    <xf numFmtId="0" fontId="25" fillId="24" borderId="50" xfId="0" applyFont="1" applyFill="1" applyBorder="1" applyAlignment="1">
      <alignment horizontal="left"/>
    </xf>
    <xf numFmtId="0" fontId="25" fillId="24" borderId="104" xfId="0" applyFont="1" applyFill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0" fontId="19" fillId="0" borderId="46" xfId="0" applyFont="1" applyBorder="1" applyAlignment="1">
      <alignment horizontal="left" wrapText="1"/>
    </xf>
    <xf numFmtId="0" fontId="19" fillId="0" borderId="47" xfId="0" applyFont="1" applyBorder="1" applyAlignment="1">
      <alignment horizontal="left" wrapText="1"/>
    </xf>
    <xf numFmtId="0" fontId="19" fillId="0" borderId="48" xfId="0" applyFont="1" applyBorder="1" applyAlignment="1">
      <alignment horizontal="left" wrapText="1"/>
    </xf>
    <xf numFmtId="9" fontId="1" fillId="0" borderId="99" xfId="58" applyFont="1" applyBorder="1" applyAlignment="1">
      <alignment horizontal="center" vertical="center"/>
    </xf>
    <xf numFmtId="9" fontId="1" fillId="0" borderId="42" xfId="58" applyFont="1" applyBorder="1" applyAlignment="1">
      <alignment horizontal="center" vertical="center"/>
    </xf>
    <xf numFmtId="9" fontId="1" fillId="0" borderId="17" xfId="58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 vertical="center"/>
    </xf>
    <xf numFmtId="0" fontId="1" fillId="0" borderId="116" xfId="0" applyFont="1" applyBorder="1" applyAlignment="1">
      <alignment horizontal="left" vertical="center"/>
    </xf>
    <xf numFmtId="0" fontId="1" fillId="0" borderId="117" xfId="0" applyFont="1" applyBorder="1" applyAlignment="1">
      <alignment horizontal="left" vertical="center"/>
    </xf>
    <xf numFmtId="0" fontId="21" fillId="24" borderId="87" xfId="0" applyFont="1" applyFill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104" xfId="0" applyFont="1" applyBorder="1" applyAlignment="1">
      <alignment vertical="center" wrapText="1"/>
    </xf>
    <xf numFmtId="0" fontId="19" fillId="0" borderId="42" xfId="0" applyFont="1" applyBorder="1" applyAlignment="1">
      <alignment horizontal="center" vertical="center"/>
    </xf>
    <xf numFmtId="0" fontId="21" fillId="24" borderId="68" xfId="0" applyFont="1" applyFill="1" applyBorder="1" applyAlignment="1">
      <alignment vertical="center" wrapText="1"/>
    </xf>
    <xf numFmtId="0" fontId="25" fillId="0" borderId="69" xfId="0" applyFont="1" applyBorder="1" applyAlignment="1">
      <alignment vertical="center" wrapText="1"/>
    </xf>
    <xf numFmtId="0" fontId="25" fillId="0" borderId="70" xfId="0" applyFont="1" applyBorder="1" applyAlignment="1">
      <alignment vertical="center" wrapText="1"/>
    </xf>
    <xf numFmtId="0" fontId="18" fillId="0" borderId="98" xfId="0" applyFont="1" applyBorder="1" applyAlignment="1">
      <alignment horizontal="left"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1" fontId="1" fillId="0" borderId="4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61" xfId="0" applyNumberFormat="1" applyFont="1" applyBorder="1" applyAlignment="1">
      <alignment horizontal="left" vertical="center" wrapText="1"/>
    </xf>
    <xf numFmtId="1" fontId="17" fillId="0" borderId="73" xfId="0" applyNumberFormat="1" applyFont="1" applyBorder="1" applyAlignment="1">
      <alignment horizontal="center" vertical="center"/>
    </xf>
    <xf numFmtId="1" fontId="17" fillId="0" borderId="11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87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744</xdr:row>
      <xdr:rowOff>123825</xdr:rowOff>
    </xdr:from>
    <xdr:to>
      <xdr:col>5</xdr:col>
      <xdr:colOff>0</xdr:colOff>
      <xdr:row>747</xdr:row>
      <xdr:rowOff>28575</xdr:rowOff>
    </xdr:to>
    <xdr:sp>
      <xdr:nvSpPr>
        <xdr:cNvPr id="1" name="AutoShape 75"/>
        <xdr:cNvSpPr>
          <a:spLocks/>
        </xdr:cNvSpPr>
      </xdr:nvSpPr>
      <xdr:spPr>
        <a:xfrm>
          <a:off x="8467725" y="209188050"/>
          <a:ext cx="49530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894</xdr:row>
      <xdr:rowOff>19050</xdr:rowOff>
    </xdr:from>
    <xdr:to>
      <xdr:col>5</xdr:col>
      <xdr:colOff>0</xdr:colOff>
      <xdr:row>896</xdr:row>
      <xdr:rowOff>95250</xdr:rowOff>
    </xdr:to>
    <xdr:sp>
      <xdr:nvSpPr>
        <xdr:cNvPr id="2" name="AutoShape 75"/>
        <xdr:cNvSpPr>
          <a:spLocks/>
        </xdr:cNvSpPr>
      </xdr:nvSpPr>
      <xdr:spPr>
        <a:xfrm>
          <a:off x="8639175" y="236629575"/>
          <a:ext cx="32385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2647950</xdr:colOff>
      <xdr:row>930</xdr:row>
      <xdr:rowOff>114300</xdr:rowOff>
    </xdr:from>
    <xdr:to>
      <xdr:col>5</xdr:col>
      <xdr:colOff>0</xdr:colOff>
      <xdr:row>932</xdr:row>
      <xdr:rowOff>85725</xdr:rowOff>
    </xdr:to>
    <xdr:sp>
      <xdr:nvSpPr>
        <xdr:cNvPr id="3" name="AutoShape 75"/>
        <xdr:cNvSpPr>
          <a:spLocks/>
        </xdr:cNvSpPr>
      </xdr:nvSpPr>
      <xdr:spPr>
        <a:xfrm>
          <a:off x="8534400" y="243582825"/>
          <a:ext cx="428625" cy="352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2714625</xdr:colOff>
      <xdr:row>488</xdr:row>
      <xdr:rowOff>361950</xdr:rowOff>
    </xdr:from>
    <xdr:to>
      <xdr:col>5</xdr:col>
      <xdr:colOff>0</xdr:colOff>
      <xdr:row>490</xdr:row>
      <xdr:rowOff>38100</xdr:rowOff>
    </xdr:to>
    <xdr:sp>
      <xdr:nvSpPr>
        <xdr:cNvPr id="4" name="AutoShape 1204"/>
        <xdr:cNvSpPr>
          <a:spLocks/>
        </xdr:cNvSpPr>
      </xdr:nvSpPr>
      <xdr:spPr>
        <a:xfrm>
          <a:off x="8601075" y="139760325"/>
          <a:ext cx="36195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2676525</xdr:colOff>
      <xdr:row>483</xdr:row>
      <xdr:rowOff>85725</xdr:rowOff>
    </xdr:from>
    <xdr:to>
      <xdr:col>5</xdr:col>
      <xdr:colOff>0</xdr:colOff>
      <xdr:row>484</xdr:row>
      <xdr:rowOff>142875</xdr:rowOff>
    </xdr:to>
    <xdr:sp>
      <xdr:nvSpPr>
        <xdr:cNvPr id="5" name="AutoShape 1204"/>
        <xdr:cNvSpPr>
          <a:spLocks/>
        </xdr:cNvSpPr>
      </xdr:nvSpPr>
      <xdr:spPr>
        <a:xfrm>
          <a:off x="8562975" y="137579100"/>
          <a:ext cx="40005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2733675</xdr:colOff>
      <xdr:row>129</xdr:row>
      <xdr:rowOff>76200</xdr:rowOff>
    </xdr:from>
    <xdr:to>
      <xdr:col>5</xdr:col>
      <xdr:colOff>0</xdr:colOff>
      <xdr:row>130</xdr:row>
      <xdr:rowOff>123825</xdr:rowOff>
    </xdr:to>
    <xdr:sp>
      <xdr:nvSpPr>
        <xdr:cNvPr id="6" name="AutoShape 1189"/>
        <xdr:cNvSpPr>
          <a:spLocks/>
        </xdr:cNvSpPr>
      </xdr:nvSpPr>
      <xdr:spPr>
        <a:xfrm>
          <a:off x="8620125" y="35299650"/>
          <a:ext cx="342900" cy="6000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2667000</xdr:colOff>
      <xdr:row>214</xdr:row>
      <xdr:rowOff>333375</xdr:rowOff>
    </xdr:from>
    <xdr:to>
      <xdr:col>5</xdr:col>
      <xdr:colOff>0</xdr:colOff>
      <xdr:row>215</xdr:row>
      <xdr:rowOff>0</xdr:rowOff>
    </xdr:to>
    <xdr:sp>
      <xdr:nvSpPr>
        <xdr:cNvPr id="7" name="AutoShape 1189"/>
        <xdr:cNvSpPr>
          <a:spLocks/>
        </xdr:cNvSpPr>
      </xdr:nvSpPr>
      <xdr:spPr>
        <a:xfrm>
          <a:off x="8553450" y="61845825"/>
          <a:ext cx="409575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2695575</xdr:colOff>
      <xdr:row>132</xdr:row>
      <xdr:rowOff>142875</xdr:rowOff>
    </xdr:from>
    <xdr:to>
      <xdr:col>5</xdr:col>
      <xdr:colOff>0</xdr:colOff>
      <xdr:row>133</xdr:row>
      <xdr:rowOff>209550</xdr:rowOff>
    </xdr:to>
    <xdr:sp>
      <xdr:nvSpPr>
        <xdr:cNvPr id="8" name="AutoShape 1189"/>
        <xdr:cNvSpPr>
          <a:spLocks/>
        </xdr:cNvSpPr>
      </xdr:nvSpPr>
      <xdr:spPr>
        <a:xfrm>
          <a:off x="8582025" y="36537900"/>
          <a:ext cx="381000" cy="647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2667000</xdr:colOff>
      <xdr:row>126</xdr:row>
      <xdr:rowOff>38100</xdr:rowOff>
    </xdr:from>
    <xdr:to>
      <xdr:col>5</xdr:col>
      <xdr:colOff>0</xdr:colOff>
      <xdr:row>127</xdr:row>
      <xdr:rowOff>76200</xdr:rowOff>
    </xdr:to>
    <xdr:sp>
      <xdr:nvSpPr>
        <xdr:cNvPr id="9" name="AutoShape 1189"/>
        <xdr:cNvSpPr>
          <a:spLocks/>
        </xdr:cNvSpPr>
      </xdr:nvSpPr>
      <xdr:spPr>
        <a:xfrm>
          <a:off x="8553450" y="34309050"/>
          <a:ext cx="409575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2781300</xdr:colOff>
      <xdr:row>275</xdr:row>
      <xdr:rowOff>304800</xdr:rowOff>
    </xdr:from>
    <xdr:to>
      <xdr:col>5</xdr:col>
      <xdr:colOff>0</xdr:colOff>
      <xdr:row>276</xdr:row>
      <xdr:rowOff>171450</xdr:rowOff>
    </xdr:to>
    <xdr:sp>
      <xdr:nvSpPr>
        <xdr:cNvPr id="10" name="AutoShape 8395"/>
        <xdr:cNvSpPr>
          <a:spLocks/>
        </xdr:cNvSpPr>
      </xdr:nvSpPr>
      <xdr:spPr>
        <a:xfrm>
          <a:off x="8667750" y="82572225"/>
          <a:ext cx="295275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274</xdr:row>
      <xdr:rowOff>238125</xdr:rowOff>
    </xdr:from>
    <xdr:to>
      <xdr:col>5</xdr:col>
      <xdr:colOff>0</xdr:colOff>
      <xdr:row>275</xdr:row>
      <xdr:rowOff>152400</xdr:rowOff>
    </xdr:to>
    <xdr:sp>
      <xdr:nvSpPr>
        <xdr:cNvPr id="11" name="AutoShape 8395"/>
        <xdr:cNvSpPr>
          <a:spLocks/>
        </xdr:cNvSpPr>
      </xdr:nvSpPr>
      <xdr:spPr>
        <a:xfrm>
          <a:off x="8658225" y="81934050"/>
          <a:ext cx="30480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278</xdr:row>
      <xdr:rowOff>314325</xdr:rowOff>
    </xdr:from>
    <xdr:to>
      <xdr:col>5</xdr:col>
      <xdr:colOff>0</xdr:colOff>
      <xdr:row>279</xdr:row>
      <xdr:rowOff>219075</xdr:rowOff>
    </xdr:to>
    <xdr:sp>
      <xdr:nvSpPr>
        <xdr:cNvPr id="12" name="AutoShape 8395"/>
        <xdr:cNvSpPr>
          <a:spLocks/>
        </xdr:cNvSpPr>
      </xdr:nvSpPr>
      <xdr:spPr>
        <a:xfrm>
          <a:off x="8658225" y="84296250"/>
          <a:ext cx="30480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277</xdr:row>
      <xdr:rowOff>266700</xdr:rowOff>
    </xdr:from>
    <xdr:to>
      <xdr:col>5</xdr:col>
      <xdr:colOff>0</xdr:colOff>
      <xdr:row>278</xdr:row>
      <xdr:rowOff>209550</xdr:rowOff>
    </xdr:to>
    <xdr:sp>
      <xdr:nvSpPr>
        <xdr:cNvPr id="13" name="AutoShape 8395"/>
        <xdr:cNvSpPr>
          <a:spLocks/>
        </xdr:cNvSpPr>
      </xdr:nvSpPr>
      <xdr:spPr>
        <a:xfrm>
          <a:off x="8658225" y="83677125"/>
          <a:ext cx="304800" cy="5143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2781300</xdr:colOff>
      <xdr:row>276</xdr:row>
      <xdr:rowOff>314325</xdr:rowOff>
    </xdr:from>
    <xdr:to>
      <xdr:col>5</xdr:col>
      <xdr:colOff>0</xdr:colOff>
      <xdr:row>277</xdr:row>
      <xdr:rowOff>190500</xdr:rowOff>
    </xdr:to>
    <xdr:sp>
      <xdr:nvSpPr>
        <xdr:cNvPr id="14" name="AutoShape 8395"/>
        <xdr:cNvSpPr>
          <a:spLocks/>
        </xdr:cNvSpPr>
      </xdr:nvSpPr>
      <xdr:spPr>
        <a:xfrm>
          <a:off x="8667750" y="83153250"/>
          <a:ext cx="295275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2686050</xdr:colOff>
      <xdr:row>289</xdr:row>
      <xdr:rowOff>123825</xdr:rowOff>
    </xdr:from>
    <xdr:to>
      <xdr:col>5</xdr:col>
      <xdr:colOff>0</xdr:colOff>
      <xdr:row>290</xdr:row>
      <xdr:rowOff>57150</xdr:rowOff>
    </xdr:to>
    <xdr:sp>
      <xdr:nvSpPr>
        <xdr:cNvPr id="15" name="AutoShape 8395"/>
        <xdr:cNvSpPr>
          <a:spLocks/>
        </xdr:cNvSpPr>
      </xdr:nvSpPr>
      <xdr:spPr>
        <a:xfrm>
          <a:off x="8572500" y="88296750"/>
          <a:ext cx="390525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2686050</xdr:colOff>
      <xdr:row>271</xdr:row>
      <xdr:rowOff>76200</xdr:rowOff>
    </xdr:from>
    <xdr:to>
      <xdr:col>5</xdr:col>
      <xdr:colOff>0</xdr:colOff>
      <xdr:row>272</xdr:row>
      <xdr:rowOff>66675</xdr:rowOff>
    </xdr:to>
    <xdr:sp>
      <xdr:nvSpPr>
        <xdr:cNvPr id="16" name="AutoShape 8395"/>
        <xdr:cNvSpPr>
          <a:spLocks/>
        </xdr:cNvSpPr>
      </xdr:nvSpPr>
      <xdr:spPr>
        <a:xfrm>
          <a:off x="8572500" y="80514825"/>
          <a:ext cx="39052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283</xdr:row>
      <xdr:rowOff>85725</xdr:rowOff>
    </xdr:from>
    <xdr:to>
      <xdr:col>5</xdr:col>
      <xdr:colOff>0</xdr:colOff>
      <xdr:row>284</xdr:row>
      <xdr:rowOff>171450</xdr:rowOff>
    </xdr:to>
    <xdr:sp>
      <xdr:nvSpPr>
        <xdr:cNvPr id="17" name="AutoShape 8395"/>
        <xdr:cNvSpPr>
          <a:spLocks/>
        </xdr:cNvSpPr>
      </xdr:nvSpPr>
      <xdr:spPr>
        <a:xfrm>
          <a:off x="8639175" y="85972650"/>
          <a:ext cx="32385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2705100</xdr:colOff>
      <xdr:row>290</xdr:row>
      <xdr:rowOff>238125</xdr:rowOff>
    </xdr:from>
    <xdr:to>
      <xdr:col>5</xdr:col>
      <xdr:colOff>0</xdr:colOff>
      <xdr:row>291</xdr:row>
      <xdr:rowOff>352425</xdr:rowOff>
    </xdr:to>
    <xdr:sp>
      <xdr:nvSpPr>
        <xdr:cNvPr id="18" name="AutoShape 8395"/>
        <xdr:cNvSpPr>
          <a:spLocks/>
        </xdr:cNvSpPr>
      </xdr:nvSpPr>
      <xdr:spPr>
        <a:xfrm>
          <a:off x="8591550" y="88934925"/>
          <a:ext cx="371475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285</xdr:row>
      <xdr:rowOff>85725</xdr:rowOff>
    </xdr:from>
    <xdr:to>
      <xdr:col>5</xdr:col>
      <xdr:colOff>0</xdr:colOff>
      <xdr:row>286</xdr:row>
      <xdr:rowOff>171450</xdr:rowOff>
    </xdr:to>
    <xdr:sp>
      <xdr:nvSpPr>
        <xdr:cNvPr id="19" name="AutoShape 8395"/>
        <xdr:cNvSpPr>
          <a:spLocks/>
        </xdr:cNvSpPr>
      </xdr:nvSpPr>
      <xdr:spPr>
        <a:xfrm>
          <a:off x="8639175" y="86734650"/>
          <a:ext cx="32385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2743200</xdr:colOff>
      <xdr:row>532</xdr:row>
      <xdr:rowOff>133350</xdr:rowOff>
    </xdr:from>
    <xdr:to>
      <xdr:col>5</xdr:col>
      <xdr:colOff>0</xdr:colOff>
      <xdr:row>533</xdr:row>
      <xdr:rowOff>247650</xdr:rowOff>
    </xdr:to>
    <xdr:sp>
      <xdr:nvSpPr>
        <xdr:cNvPr id="20" name="AutoShape 1204"/>
        <xdr:cNvSpPr>
          <a:spLocks/>
        </xdr:cNvSpPr>
      </xdr:nvSpPr>
      <xdr:spPr>
        <a:xfrm>
          <a:off x="8629650" y="151780875"/>
          <a:ext cx="333375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2676525</xdr:colOff>
      <xdr:row>12</xdr:row>
      <xdr:rowOff>180975</xdr:rowOff>
    </xdr:from>
    <xdr:to>
      <xdr:col>5</xdr:col>
      <xdr:colOff>0</xdr:colOff>
      <xdr:row>14</xdr:row>
      <xdr:rowOff>9525</xdr:rowOff>
    </xdr:to>
    <xdr:sp>
      <xdr:nvSpPr>
        <xdr:cNvPr id="21" name="AutoShape 2737"/>
        <xdr:cNvSpPr>
          <a:spLocks/>
        </xdr:cNvSpPr>
      </xdr:nvSpPr>
      <xdr:spPr>
        <a:xfrm>
          <a:off x="8562975" y="3248025"/>
          <a:ext cx="400050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2647950</xdr:colOff>
      <xdr:row>223</xdr:row>
      <xdr:rowOff>180975</xdr:rowOff>
    </xdr:from>
    <xdr:to>
      <xdr:col>5</xdr:col>
      <xdr:colOff>0</xdr:colOff>
      <xdr:row>224</xdr:row>
      <xdr:rowOff>57150</xdr:rowOff>
    </xdr:to>
    <xdr:sp>
      <xdr:nvSpPr>
        <xdr:cNvPr id="22" name="AutoShape 1189"/>
        <xdr:cNvSpPr>
          <a:spLocks/>
        </xdr:cNvSpPr>
      </xdr:nvSpPr>
      <xdr:spPr>
        <a:xfrm>
          <a:off x="8534400" y="66532125"/>
          <a:ext cx="428625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2676525</xdr:colOff>
      <xdr:row>234</xdr:row>
      <xdr:rowOff>333375</xdr:rowOff>
    </xdr:from>
    <xdr:to>
      <xdr:col>5</xdr:col>
      <xdr:colOff>0</xdr:colOff>
      <xdr:row>236</xdr:row>
      <xdr:rowOff>28575</xdr:rowOff>
    </xdr:to>
    <xdr:sp>
      <xdr:nvSpPr>
        <xdr:cNvPr id="23" name="AutoShape 1189"/>
        <xdr:cNvSpPr>
          <a:spLocks/>
        </xdr:cNvSpPr>
      </xdr:nvSpPr>
      <xdr:spPr>
        <a:xfrm>
          <a:off x="8562975" y="71828025"/>
          <a:ext cx="40005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535</xdr:row>
      <xdr:rowOff>276225</xdr:rowOff>
    </xdr:from>
    <xdr:to>
      <xdr:col>5</xdr:col>
      <xdr:colOff>0</xdr:colOff>
      <xdr:row>537</xdr:row>
      <xdr:rowOff>0</xdr:rowOff>
    </xdr:to>
    <xdr:sp>
      <xdr:nvSpPr>
        <xdr:cNvPr id="24" name="AutoShape 1204"/>
        <xdr:cNvSpPr>
          <a:spLocks/>
        </xdr:cNvSpPr>
      </xdr:nvSpPr>
      <xdr:spPr>
        <a:xfrm>
          <a:off x="8639175" y="153066750"/>
          <a:ext cx="3238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536</xdr:row>
      <xdr:rowOff>352425</xdr:rowOff>
    </xdr:from>
    <xdr:to>
      <xdr:col>5</xdr:col>
      <xdr:colOff>0</xdr:colOff>
      <xdr:row>538</xdr:row>
      <xdr:rowOff>0</xdr:rowOff>
    </xdr:to>
    <xdr:sp>
      <xdr:nvSpPr>
        <xdr:cNvPr id="25" name="AutoShape 1204"/>
        <xdr:cNvSpPr>
          <a:spLocks/>
        </xdr:cNvSpPr>
      </xdr:nvSpPr>
      <xdr:spPr>
        <a:xfrm>
          <a:off x="8620125" y="153523950"/>
          <a:ext cx="34290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2657475</xdr:colOff>
      <xdr:row>222</xdr:row>
      <xdr:rowOff>133350</xdr:rowOff>
    </xdr:from>
    <xdr:to>
      <xdr:col>5</xdr:col>
      <xdr:colOff>0</xdr:colOff>
      <xdr:row>223</xdr:row>
      <xdr:rowOff>28575</xdr:rowOff>
    </xdr:to>
    <xdr:sp>
      <xdr:nvSpPr>
        <xdr:cNvPr id="26" name="AutoShape 8395"/>
        <xdr:cNvSpPr>
          <a:spLocks/>
        </xdr:cNvSpPr>
      </xdr:nvSpPr>
      <xdr:spPr>
        <a:xfrm>
          <a:off x="8543925" y="65913000"/>
          <a:ext cx="4191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2657475</xdr:colOff>
      <xdr:row>221</xdr:row>
      <xdr:rowOff>142875</xdr:rowOff>
    </xdr:from>
    <xdr:to>
      <xdr:col>5</xdr:col>
      <xdr:colOff>0</xdr:colOff>
      <xdr:row>222</xdr:row>
      <xdr:rowOff>28575</xdr:rowOff>
    </xdr:to>
    <xdr:sp>
      <xdr:nvSpPr>
        <xdr:cNvPr id="27" name="AutoShape 8395"/>
        <xdr:cNvSpPr>
          <a:spLocks/>
        </xdr:cNvSpPr>
      </xdr:nvSpPr>
      <xdr:spPr>
        <a:xfrm>
          <a:off x="8543925" y="65255775"/>
          <a:ext cx="419100" cy="5524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2686050</xdr:colOff>
      <xdr:row>220</xdr:row>
      <xdr:rowOff>133350</xdr:rowOff>
    </xdr:from>
    <xdr:to>
      <xdr:col>5</xdr:col>
      <xdr:colOff>0</xdr:colOff>
      <xdr:row>221</xdr:row>
      <xdr:rowOff>28575</xdr:rowOff>
    </xdr:to>
    <xdr:sp>
      <xdr:nvSpPr>
        <xdr:cNvPr id="28" name="AutoShape 8395"/>
        <xdr:cNvSpPr>
          <a:spLocks/>
        </xdr:cNvSpPr>
      </xdr:nvSpPr>
      <xdr:spPr>
        <a:xfrm>
          <a:off x="8572500" y="64503300"/>
          <a:ext cx="390525" cy="6381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2590800</xdr:colOff>
      <xdr:row>731</xdr:row>
      <xdr:rowOff>104775</xdr:rowOff>
    </xdr:from>
    <xdr:to>
      <xdr:col>5</xdr:col>
      <xdr:colOff>0</xdr:colOff>
      <xdr:row>733</xdr:row>
      <xdr:rowOff>114300</xdr:rowOff>
    </xdr:to>
    <xdr:sp>
      <xdr:nvSpPr>
        <xdr:cNvPr id="29" name="AutoShape 75"/>
        <xdr:cNvSpPr>
          <a:spLocks/>
        </xdr:cNvSpPr>
      </xdr:nvSpPr>
      <xdr:spPr>
        <a:xfrm>
          <a:off x="8477250" y="206940150"/>
          <a:ext cx="485775" cy="352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2676525</xdr:colOff>
      <xdr:row>158</xdr:row>
      <xdr:rowOff>180975</xdr:rowOff>
    </xdr:from>
    <xdr:to>
      <xdr:col>5</xdr:col>
      <xdr:colOff>0</xdr:colOff>
      <xdr:row>160</xdr:row>
      <xdr:rowOff>85725</xdr:rowOff>
    </xdr:to>
    <xdr:sp>
      <xdr:nvSpPr>
        <xdr:cNvPr id="30" name="AutoShape 9052"/>
        <xdr:cNvSpPr>
          <a:spLocks/>
        </xdr:cNvSpPr>
      </xdr:nvSpPr>
      <xdr:spPr>
        <a:xfrm>
          <a:off x="8562975" y="43529250"/>
          <a:ext cx="40005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2790825</xdr:colOff>
      <xdr:row>140</xdr:row>
      <xdr:rowOff>28575</xdr:rowOff>
    </xdr:from>
    <xdr:to>
      <xdr:col>5</xdr:col>
      <xdr:colOff>0</xdr:colOff>
      <xdr:row>141</xdr:row>
      <xdr:rowOff>409575</xdr:rowOff>
    </xdr:to>
    <xdr:sp>
      <xdr:nvSpPr>
        <xdr:cNvPr id="31" name="AutoShape 9052"/>
        <xdr:cNvSpPr>
          <a:spLocks/>
        </xdr:cNvSpPr>
      </xdr:nvSpPr>
      <xdr:spPr>
        <a:xfrm>
          <a:off x="8677275" y="38833425"/>
          <a:ext cx="285750" cy="5715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2609850</xdr:colOff>
      <xdr:row>1067</xdr:row>
      <xdr:rowOff>76200</xdr:rowOff>
    </xdr:from>
    <xdr:to>
      <xdr:col>5</xdr:col>
      <xdr:colOff>0</xdr:colOff>
      <xdr:row>1069</xdr:row>
      <xdr:rowOff>171450</xdr:rowOff>
    </xdr:to>
    <xdr:sp>
      <xdr:nvSpPr>
        <xdr:cNvPr id="32" name="AutoShape 75"/>
        <xdr:cNvSpPr>
          <a:spLocks/>
        </xdr:cNvSpPr>
      </xdr:nvSpPr>
      <xdr:spPr>
        <a:xfrm>
          <a:off x="8496300" y="270243300"/>
          <a:ext cx="466725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2676525</xdr:colOff>
      <xdr:row>345</xdr:row>
      <xdr:rowOff>9525</xdr:rowOff>
    </xdr:from>
    <xdr:to>
      <xdr:col>5</xdr:col>
      <xdr:colOff>0</xdr:colOff>
      <xdr:row>346</xdr:row>
      <xdr:rowOff>304800</xdr:rowOff>
    </xdr:to>
    <xdr:sp>
      <xdr:nvSpPr>
        <xdr:cNvPr id="33" name="AutoShape 8395"/>
        <xdr:cNvSpPr>
          <a:spLocks/>
        </xdr:cNvSpPr>
      </xdr:nvSpPr>
      <xdr:spPr>
        <a:xfrm>
          <a:off x="8562975" y="104394000"/>
          <a:ext cx="4000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2667000</xdr:colOff>
      <xdr:row>346</xdr:row>
      <xdr:rowOff>228600</xdr:rowOff>
    </xdr:from>
    <xdr:to>
      <xdr:col>5</xdr:col>
      <xdr:colOff>0</xdr:colOff>
      <xdr:row>347</xdr:row>
      <xdr:rowOff>333375</xdr:rowOff>
    </xdr:to>
    <xdr:sp>
      <xdr:nvSpPr>
        <xdr:cNvPr id="34" name="AutoShape 8395"/>
        <xdr:cNvSpPr>
          <a:spLocks/>
        </xdr:cNvSpPr>
      </xdr:nvSpPr>
      <xdr:spPr>
        <a:xfrm>
          <a:off x="8553450" y="104803575"/>
          <a:ext cx="40957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2724150</xdr:colOff>
      <xdr:row>85</xdr:row>
      <xdr:rowOff>161925</xdr:rowOff>
    </xdr:from>
    <xdr:to>
      <xdr:col>5</xdr:col>
      <xdr:colOff>0</xdr:colOff>
      <xdr:row>86</xdr:row>
      <xdr:rowOff>238125</xdr:rowOff>
    </xdr:to>
    <xdr:sp>
      <xdr:nvSpPr>
        <xdr:cNvPr id="35" name="AutoShape 62"/>
        <xdr:cNvSpPr>
          <a:spLocks/>
        </xdr:cNvSpPr>
      </xdr:nvSpPr>
      <xdr:spPr>
        <a:xfrm>
          <a:off x="8610600" y="23126700"/>
          <a:ext cx="352425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2724150</xdr:colOff>
      <xdr:row>86</xdr:row>
      <xdr:rowOff>161925</xdr:rowOff>
    </xdr:from>
    <xdr:to>
      <xdr:col>5</xdr:col>
      <xdr:colOff>0</xdr:colOff>
      <xdr:row>87</xdr:row>
      <xdr:rowOff>238125</xdr:rowOff>
    </xdr:to>
    <xdr:sp>
      <xdr:nvSpPr>
        <xdr:cNvPr id="36" name="AutoShape 62"/>
        <xdr:cNvSpPr>
          <a:spLocks/>
        </xdr:cNvSpPr>
      </xdr:nvSpPr>
      <xdr:spPr>
        <a:xfrm>
          <a:off x="8610600" y="23507700"/>
          <a:ext cx="352425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263</xdr:row>
      <xdr:rowOff>9525</xdr:rowOff>
    </xdr:from>
    <xdr:to>
      <xdr:col>5</xdr:col>
      <xdr:colOff>0</xdr:colOff>
      <xdr:row>264</xdr:row>
      <xdr:rowOff>9525</xdr:rowOff>
    </xdr:to>
    <xdr:sp>
      <xdr:nvSpPr>
        <xdr:cNvPr id="37" name="AutoShape 9052"/>
        <xdr:cNvSpPr>
          <a:spLocks/>
        </xdr:cNvSpPr>
      </xdr:nvSpPr>
      <xdr:spPr>
        <a:xfrm>
          <a:off x="8639175" y="77771625"/>
          <a:ext cx="323850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2686050</xdr:colOff>
      <xdr:row>34</xdr:row>
      <xdr:rowOff>38100</xdr:rowOff>
    </xdr:from>
    <xdr:to>
      <xdr:col>5</xdr:col>
      <xdr:colOff>0</xdr:colOff>
      <xdr:row>36</xdr:row>
      <xdr:rowOff>123825</xdr:rowOff>
    </xdr:to>
    <xdr:sp>
      <xdr:nvSpPr>
        <xdr:cNvPr id="38" name="AutoShape 62"/>
        <xdr:cNvSpPr>
          <a:spLocks/>
        </xdr:cNvSpPr>
      </xdr:nvSpPr>
      <xdr:spPr>
        <a:xfrm>
          <a:off x="8572500" y="12230100"/>
          <a:ext cx="390525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2695575</xdr:colOff>
      <xdr:row>160</xdr:row>
      <xdr:rowOff>9525</xdr:rowOff>
    </xdr:from>
    <xdr:to>
      <xdr:col>5</xdr:col>
      <xdr:colOff>0</xdr:colOff>
      <xdr:row>161</xdr:row>
      <xdr:rowOff>47625</xdr:rowOff>
    </xdr:to>
    <xdr:sp>
      <xdr:nvSpPr>
        <xdr:cNvPr id="39" name="AutoShape 9052"/>
        <xdr:cNvSpPr>
          <a:spLocks/>
        </xdr:cNvSpPr>
      </xdr:nvSpPr>
      <xdr:spPr>
        <a:xfrm>
          <a:off x="8582025" y="43929300"/>
          <a:ext cx="38100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161</xdr:row>
      <xdr:rowOff>66675</xdr:rowOff>
    </xdr:from>
    <xdr:to>
      <xdr:col>5</xdr:col>
      <xdr:colOff>0</xdr:colOff>
      <xdr:row>161</xdr:row>
      <xdr:rowOff>533400</xdr:rowOff>
    </xdr:to>
    <xdr:sp>
      <xdr:nvSpPr>
        <xdr:cNvPr id="40" name="AutoShape 9052"/>
        <xdr:cNvSpPr>
          <a:spLocks/>
        </xdr:cNvSpPr>
      </xdr:nvSpPr>
      <xdr:spPr>
        <a:xfrm>
          <a:off x="8620125" y="44367450"/>
          <a:ext cx="3429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942975</xdr:colOff>
      <xdr:row>305</xdr:row>
      <xdr:rowOff>123825</xdr:rowOff>
    </xdr:from>
    <xdr:to>
      <xdr:col>4</xdr:col>
      <xdr:colOff>1571625</xdr:colOff>
      <xdr:row>308</xdr:row>
      <xdr:rowOff>66675</xdr:rowOff>
    </xdr:to>
    <xdr:sp>
      <xdr:nvSpPr>
        <xdr:cNvPr id="41" name="AutoShape 8395"/>
        <xdr:cNvSpPr>
          <a:spLocks/>
        </xdr:cNvSpPr>
      </xdr:nvSpPr>
      <xdr:spPr>
        <a:xfrm>
          <a:off x="6829425" y="92640150"/>
          <a:ext cx="628650" cy="5715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267</xdr:row>
      <xdr:rowOff>38100</xdr:rowOff>
    </xdr:from>
    <xdr:to>
      <xdr:col>5</xdr:col>
      <xdr:colOff>0</xdr:colOff>
      <xdr:row>267</xdr:row>
      <xdr:rowOff>523875</xdr:rowOff>
    </xdr:to>
    <xdr:sp>
      <xdr:nvSpPr>
        <xdr:cNvPr id="42" name="AutoShape 8395"/>
        <xdr:cNvSpPr>
          <a:spLocks/>
        </xdr:cNvSpPr>
      </xdr:nvSpPr>
      <xdr:spPr>
        <a:xfrm>
          <a:off x="8658225" y="78762225"/>
          <a:ext cx="30480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299</xdr:row>
      <xdr:rowOff>28575</xdr:rowOff>
    </xdr:from>
    <xdr:to>
      <xdr:col>5</xdr:col>
      <xdr:colOff>0</xdr:colOff>
      <xdr:row>301</xdr:row>
      <xdr:rowOff>161925</xdr:rowOff>
    </xdr:to>
    <xdr:sp>
      <xdr:nvSpPr>
        <xdr:cNvPr id="43" name="AutoShape 8395"/>
        <xdr:cNvSpPr>
          <a:spLocks/>
        </xdr:cNvSpPr>
      </xdr:nvSpPr>
      <xdr:spPr>
        <a:xfrm>
          <a:off x="8620125" y="91344750"/>
          <a:ext cx="342900" cy="5143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2705100</xdr:colOff>
      <xdr:row>478</xdr:row>
      <xdr:rowOff>352425</xdr:rowOff>
    </xdr:from>
    <xdr:to>
      <xdr:col>5</xdr:col>
      <xdr:colOff>0</xdr:colOff>
      <xdr:row>480</xdr:row>
      <xdr:rowOff>28575</xdr:rowOff>
    </xdr:to>
    <xdr:sp>
      <xdr:nvSpPr>
        <xdr:cNvPr id="44" name="AutoShape 1204"/>
        <xdr:cNvSpPr>
          <a:spLocks/>
        </xdr:cNvSpPr>
      </xdr:nvSpPr>
      <xdr:spPr>
        <a:xfrm>
          <a:off x="8591550" y="136321800"/>
          <a:ext cx="371475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2733675</xdr:colOff>
      <xdr:row>468</xdr:row>
      <xdr:rowOff>0</xdr:rowOff>
    </xdr:from>
    <xdr:to>
      <xdr:col>5</xdr:col>
      <xdr:colOff>0</xdr:colOff>
      <xdr:row>469</xdr:row>
      <xdr:rowOff>57150</xdr:rowOff>
    </xdr:to>
    <xdr:sp>
      <xdr:nvSpPr>
        <xdr:cNvPr id="45" name="AutoShape 1204"/>
        <xdr:cNvSpPr>
          <a:spLocks/>
        </xdr:cNvSpPr>
      </xdr:nvSpPr>
      <xdr:spPr>
        <a:xfrm>
          <a:off x="8620125" y="132749925"/>
          <a:ext cx="3429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2733675</xdr:colOff>
      <xdr:row>527</xdr:row>
      <xdr:rowOff>47625</xdr:rowOff>
    </xdr:from>
    <xdr:to>
      <xdr:col>5</xdr:col>
      <xdr:colOff>0</xdr:colOff>
      <xdr:row>528</xdr:row>
      <xdr:rowOff>142875</xdr:rowOff>
    </xdr:to>
    <xdr:sp>
      <xdr:nvSpPr>
        <xdr:cNvPr id="46" name="AutoShape 1204"/>
        <xdr:cNvSpPr>
          <a:spLocks/>
        </xdr:cNvSpPr>
      </xdr:nvSpPr>
      <xdr:spPr>
        <a:xfrm>
          <a:off x="8620125" y="149980650"/>
          <a:ext cx="34290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2743200</xdr:colOff>
      <xdr:row>517</xdr:row>
      <xdr:rowOff>342900</xdr:rowOff>
    </xdr:from>
    <xdr:to>
      <xdr:col>5</xdr:col>
      <xdr:colOff>0</xdr:colOff>
      <xdr:row>519</xdr:row>
      <xdr:rowOff>66675</xdr:rowOff>
    </xdr:to>
    <xdr:sp>
      <xdr:nvSpPr>
        <xdr:cNvPr id="47" name="AutoShape 1204"/>
        <xdr:cNvSpPr>
          <a:spLocks/>
        </xdr:cNvSpPr>
      </xdr:nvSpPr>
      <xdr:spPr>
        <a:xfrm>
          <a:off x="8629650" y="146656425"/>
          <a:ext cx="33337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2609850</xdr:colOff>
      <xdr:row>802</xdr:row>
      <xdr:rowOff>76200</xdr:rowOff>
    </xdr:from>
    <xdr:to>
      <xdr:col>5</xdr:col>
      <xdr:colOff>0</xdr:colOff>
      <xdr:row>804</xdr:row>
      <xdr:rowOff>95250</xdr:rowOff>
    </xdr:to>
    <xdr:sp>
      <xdr:nvSpPr>
        <xdr:cNvPr id="48" name="AutoShape 75"/>
        <xdr:cNvSpPr>
          <a:spLocks/>
        </xdr:cNvSpPr>
      </xdr:nvSpPr>
      <xdr:spPr>
        <a:xfrm>
          <a:off x="8496300" y="219084525"/>
          <a:ext cx="466725" cy="3619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2724150</xdr:colOff>
      <xdr:row>176</xdr:row>
      <xdr:rowOff>19050</xdr:rowOff>
    </xdr:from>
    <xdr:to>
      <xdr:col>5</xdr:col>
      <xdr:colOff>0</xdr:colOff>
      <xdr:row>177</xdr:row>
      <xdr:rowOff>38100</xdr:rowOff>
    </xdr:to>
    <xdr:sp>
      <xdr:nvSpPr>
        <xdr:cNvPr id="49" name="AutoShape 9052"/>
        <xdr:cNvSpPr>
          <a:spLocks/>
        </xdr:cNvSpPr>
      </xdr:nvSpPr>
      <xdr:spPr>
        <a:xfrm>
          <a:off x="8610600" y="50606325"/>
          <a:ext cx="35242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2724150</xdr:colOff>
      <xdr:row>178</xdr:row>
      <xdr:rowOff>19050</xdr:rowOff>
    </xdr:from>
    <xdr:to>
      <xdr:col>5</xdr:col>
      <xdr:colOff>0</xdr:colOff>
      <xdr:row>179</xdr:row>
      <xdr:rowOff>38100</xdr:rowOff>
    </xdr:to>
    <xdr:sp>
      <xdr:nvSpPr>
        <xdr:cNvPr id="50" name="AutoShape 9052"/>
        <xdr:cNvSpPr>
          <a:spLocks/>
        </xdr:cNvSpPr>
      </xdr:nvSpPr>
      <xdr:spPr>
        <a:xfrm>
          <a:off x="8610600" y="51368325"/>
          <a:ext cx="35242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2743200</xdr:colOff>
      <xdr:row>179</xdr:row>
      <xdr:rowOff>361950</xdr:rowOff>
    </xdr:from>
    <xdr:to>
      <xdr:col>5</xdr:col>
      <xdr:colOff>0</xdr:colOff>
      <xdr:row>181</xdr:row>
      <xdr:rowOff>0</xdr:rowOff>
    </xdr:to>
    <xdr:sp>
      <xdr:nvSpPr>
        <xdr:cNvPr id="51" name="AutoShape 9052"/>
        <xdr:cNvSpPr>
          <a:spLocks/>
        </xdr:cNvSpPr>
      </xdr:nvSpPr>
      <xdr:spPr>
        <a:xfrm>
          <a:off x="8629650" y="52092225"/>
          <a:ext cx="33337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473</xdr:row>
      <xdr:rowOff>352425</xdr:rowOff>
    </xdr:from>
    <xdr:to>
      <xdr:col>5</xdr:col>
      <xdr:colOff>0</xdr:colOff>
      <xdr:row>475</xdr:row>
      <xdr:rowOff>38100</xdr:rowOff>
    </xdr:to>
    <xdr:sp>
      <xdr:nvSpPr>
        <xdr:cNvPr id="52" name="AutoShape 1204"/>
        <xdr:cNvSpPr>
          <a:spLocks/>
        </xdr:cNvSpPr>
      </xdr:nvSpPr>
      <xdr:spPr>
        <a:xfrm>
          <a:off x="8620125" y="134607300"/>
          <a:ext cx="342900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2743200</xdr:colOff>
      <xdr:row>611</xdr:row>
      <xdr:rowOff>85725</xdr:rowOff>
    </xdr:from>
    <xdr:to>
      <xdr:col>5</xdr:col>
      <xdr:colOff>0</xdr:colOff>
      <xdr:row>613</xdr:row>
      <xdr:rowOff>0</xdr:rowOff>
    </xdr:to>
    <xdr:sp>
      <xdr:nvSpPr>
        <xdr:cNvPr id="53" name="AutoShape 75"/>
        <xdr:cNvSpPr>
          <a:spLocks/>
        </xdr:cNvSpPr>
      </xdr:nvSpPr>
      <xdr:spPr>
        <a:xfrm>
          <a:off x="8629650" y="176736375"/>
          <a:ext cx="33337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2657475</xdr:colOff>
      <xdr:row>1060</xdr:row>
      <xdr:rowOff>161925</xdr:rowOff>
    </xdr:from>
    <xdr:to>
      <xdr:col>5</xdr:col>
      <xdr:colOff>0</xdr:colOff>
      <xdr:row>1063</xdr:row>
      <xdr:rowOff>57150</xdr:rowOff>
    </xdr:to>
    <xdr:sp>
      <xdr:nvSpPr>
        <xdr:cNvPr id="54" name="AutoShape 75"/>
        <xdr:cNvSpPr>
          <a:spLocks/>
        </xdr:cNvSpPr>
      </xdr:nvSpPr>
      <xdr:spPr>
        <a:xfrm>
          <a:off x="8543925" y="268995525"/>
          <a:ext cx="4191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171</xdr:row>
      <xdr:rowOff>66675</xdr:rowOff>
    </xdr:from>
    <xdr:to>
      <xdr:col>5</xdr:col>
      <xdr:colOff>0</xdr:colOff>
      <xdr:row>171</xdr:row>
      <xdr:rowOff>533400</xdr:rowOff>
    </xdr:to>
    <xdr:sp>
      <xdr:nvSpPr>
        <xdr:cNvPr id="55" name="AutoShape 9052"/>
        <xdr:cNvSpPr>
          <a:spLocks/>
        </xdr:cNvSpPr>
      </xdr:nvSpPr>
      <xdr:spPr>
        <a:xfrm>
          <a:off x="8620125" y="48939450"/>
          <a:ext cx="3429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742950</xdr:colOff>
      <xdr:row>119</xdr:row>
      <xdr:rowOff>85725</xdr:rowOff>
    </xdr:from>
    <xdr:to>
      <xdr:col>4</xdr:col>
      <xdr:colOff>371475</xdr:colOff>
      <xdr:row>121</xdr:row>
      <xdr:rowOff>142875</xdr:rowOff>
    </xdr:to>
    <xdr:sp>
      <xdr:nvSpPr>
        <xdr:cNvPr id="56" name="AutoShape 1189"/>
        <xdr:cNvSpPr>
          <a:spLocks/>
        </xdr:cNvSpPr>
      </xdr:nvSpPr>
      <xdr:spPr>
        <a:xfrm>
          <a:off x="5619750" y="32375475"/>
          <a:ext cx="638175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357</xdr:row>
      <xdr:rowOff>57150</xdr:rowOff>
    </xdr:from>
    <xdr:to>
      <xdr:col>5</xdr:col>
      <xdr:colOff>0</xdr:colOff>
      <xdr:row>359</xdr:row>
      <xdr:rowOff>142875</xdr:rowOff>
    </xdr:to>
    <xdr:sp>
      <xdr:nvSpPr>
        <xdr:cNvPr id="57" name="AutoShape 8395"/>
        <xdr:cNvSpPr>
          <a:spLocks/>
        </xdr:cNvSpPr>
      </xdr:nvSpPr>
      <xdr:spPr>
        <a:xfrm>
          <a:off x="8620125" y="107299125"/>
          <a:ext cx="3429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2809875</xdr:colOff>
      <xdr:row>588</xdr:row>
      <xdr:rowOff>123825</xdr:rowOff>
    </xdr:from>
    <xdr:to>
      <xdr:col>5</xdr:col>
      <xdr:colOff>0</xdr:colOff>
      <xdr:row>591</xdr:row>
      <xdr:rowOff>104775</xdr:rowOff>
    </xdr:to>
    <xdr:sp>
      <xdr:nvSpPr>
        <xdr:cNvPr id="58" name="AutoShape 75"/>
        <xdr:cNvSpPr>
          <a:spLocks/>
        </xdr:cNvSpPr>
      </xdr:nvSpPr>
      <xdr:spPr>
        <a:xfrm>
          <a:off x="8696325" y="171249975"/>
          <a:ext cx="266700" cy="5524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2790825</xdr:colOff>
      <xdr:row>147</xdr:row>
      <xdr:rowOff>123825</xdr:rowOff>
    </xdr:from>
    <xdr:to>
      <xdr:col>5</xdr:col>
      <xdr:colOff>0</xdr:colOff>
      <xdr:row>149</xdr:row>
      <xdr:rowOff>352425</xdr:rowOff>
    </xdr:to>
    <xdr:sp>
      <xdr:nvSpPr>
        <xdr:cNvPr id="59" name="AutoShape 9052"/>
        <xdr:cNvSpPr>
          <a:spLocks/>
        </xdr:cNvSpPr>
      </xdr:nvSpPr>
      <xdr:spPr>
        <a:xfrm>
          <a:off x="8677275" y="40824150"/>
          <a:ext cx="285750" cy="6096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461</xdr:row>
      <xdr:rowOff>152400</xdr:rowOff>
    </xdr:from>
    <xdr:to>
      <xdr:col>5</xdr:col>
      <xdr:colOff>0</xdr:colOff>
      <xdr:row>463</xdr:row>
      <xdr:rowOff>38100</xdr:rowOff>
    </xdr:to>
    <xdr:sp>
      <xdr:nvSpPr>
        <xdr:cNvPr id="60" name="AutoShape 1204"/>
        <xdr:cNvSpPr>
          <a:spLocks/>
        </xdr:cNvSpPr>
      </xdr:nvSpPr>
      <xdr:spPr>
        <a:xfrm>
          <a:off x="8620125" y="130616325"/>
          <a:ext cx="34290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2667000</xdr:colOff>
      <xdr:row>11</xdr:row>
      <xdr:rowOff>0</xdr:rowOff>
    </xdr:from>
    <xdr:to>
      <xdr:col>5</xdr:col>
      <xdr:colOff>0</xdr:colOff>
      <xdr:row>12</xdr:row>
      <xdr:rowOff>47625</xdr:rowOff>
    </xdr:to>
    <xdr:sp>
      <xdr:nvSpPr>
        <xdr:cNvPr id="61" name="AutoShape 2737"/>
        <xdr:cNvSpPr>
          <a:spLocks/>
        </xdr:cNvSpPr>
      </xdr:nvSpPr>
      <xdr:spPr>
        <a:xfrm>
          <a:off x="8553450" y="2686050"/>
          <a:ext cx="409575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2695575</xdr:colOff>
      <xdr:row>38</xdr:row>
      <xdr:rowOff>38100</xdr:rowOff>
    </xdr:from>
    <xdr:to>
      <xdr:col>5</xdr:col>
      <xdr:colOff>0</xdr:colOff>
      <xdr:row>40</xdr:row>
      <xdr:rowOff>104775</xdr:rowOff>
    </xdr:to>
    <xdr:sp>
      <xdr:nvSpPr>
        <xdr:cNvPr id="62" name="AutoShape 62"/>
        <xdr:cNvSpPr>
          <a:spLocks/>
        </xdr:cNvSpPr>
      </xdr:nvSpPr>
      <xdr:spPr>
        <a:xfrm>
          <a:off x="8582025" y="12992100"/>
          <a:ext cx="381000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27</xdr:row>
      <xdr:rowOff>76200</xdr:rowOff>
    </xdr:from>
    <xdr:to>
      <xdr:col>5</xdr:col>
      <xdr:colOff>0</xdr:colOff>
      <xdr:row>28</xdr:row>
      <xdr:rowOff>114300</xdr:rowOff>
    </xdr:to>
    <xdr:sp>
      <xdr:nvSpPr>
        <xdr:cNvPr id="63" name="AutoShape 2737"/>
        <xdr:cNvSpPr>
          <a:spLocks/>
        </xdr:cNvSpPr>
      </xdr:nvSpPr>
      <xdr:spPr>
        <a:xfrm>
          <a:off x="8620125" y="8505825"/>
          <a:ext cx="342900" cy="6762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29</xdr:row>
      <xdr:rowOff>104775</xdr:rowOff>
    </xdr:from>
    <xdr:to>
      <xdr:col>5</xdr:col>
      <xdr:colOff>0</xdr:colOff>
      <xdr:row>30</xdr:row>
      <xdr:rowOff>190500</xdr:rowOff>
    </xdr:to>
    <xdr:sp>
      <xdr:nvSpPr>
        <xdr:cNvPr id="64" name="AutoShape 2737"/>
        <xdr:cNvSpPr>
          <a:spLocks/>
        </xdr:cNvSpPr>
      </xdr:nvSpPr>
      <xdr:spPr>
        <a:xfrm>
          <a:off x="8639175" y="9629775"/>
          <a:ext cx="323850" cy="6191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898</xdr:row>
      <xdr:rowOff>76200</xdr:rowOff>
    </xdr:from>
    <xdr:to>
      <xdr:col>5</xdr:col>
      <xdr:colOff>0</xdr:colOff>
      <xdr:row>900</xdr:row>
      <xdr:rowOff>152400</xdr:rowOff>
    </xdr:to>
    <xdr:sp>
      <xdr:nvSpPr>
        <xdr:cNvPr id="65" name="AutoShape 75"/>
        <xdr:cNvSpPr>
          <a:spLocks/>
        </xdr:cNvSpPr>
      </xdr:nvSpPr>
      <xdr:spPr>
        <a:xfrm>
          <a:off x="8620125" y="237448725"/>
          <a:ext cx="34290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2686050</xdr:colOff>
      <xdr:row>450</xdr:row>
      <xdr:rowOff>28575</xdr:rowOff>
    </xdr:from>
    <xdr:to>
      <xdr:col>5</xdr:col>
      <xdr:colOff>0</xdr:colOff>
      <xdr:row>452</xdr:row>
      <xdr:rowOff>0</xdr:rowOff>
    </xdr:to>
    <xdr:sp>
      <xdr:nvSpPr>
        <xdr:cNvPr id="66" name="AutoShape 1204"/>
        <xdr:cNvSpPr>
          <a:spLocks/>
        </xdr:cNvSpPr>
      </xdr:nvSpPr>
      <xdr:spPr>
        <a:xfrm>
          <a:off x="8572500" y="128397000"/>
          <a:ext cx="390525" cy="352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2743200</xdr:colOff>
      <xdr:row>260</xdr:row>
      <xdr:rowOff>85725</xdr:rowOff>
    </xdr:from>
    <xdr:to>
      <xdr:col>5</xdr:col>
      <xdr:colOff>0</xdr:colOff>
      <xdr:row>261</xdr:row>
      <xdr:rowOff>352425</xdr:rowOff>
    </xdr:to>
    <xdr:sp>
      <xdr:nvSpPr>
        <xdr:cNvPr id="67" name="AutoShape 9052"/>
        <xdr:cNvSpPr>
          <a:spLocks/>
        </xdr:cNvSpPr>
      </xdr:nvSpPr>
      <xdr:spPr>
        <a:xfrm>
          <a:off x="8629650" y="77085825"/>
          <a:ext cx="333375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2714625</xdr:colOff>
      <xdr:row>339</xdr:row>
      <xdr:rowOff>85725</xdr:rowOff>
    </xdr:from>
    <xdr:to>
      <xdr:col>5</xdr:col>
      <xdr:colOff>0</xdr:colOff>
      <xdr:row>341</xdr:row>
      <xdr:rowOff>190500</xdr:rowOff>
    </xdr:to>
    <xdr:sp>
      <xdr:nvSpPr>
        <xdr:cNvPr id="68" name="AutoShape 8395"/>
        <xdr:cNvSpPr>
          <a:spLocks/>
        </xdr:cNvSpPr>
      </xdr:nvSpPr>
      <xdr:spPr>
        <a:xfrm>
          <a:off x="8601075" y="102946200"/>
          <a:ext cx="3619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22</xdr:row>
      <xdr:rowOff>123825</xdr:rowOff>
    </xdr:from>
    <xdr:to>
      <xdr:col>5</xdr:col>
      <xdr:colOff>0</xdr:colOff>
      <xdr:row>23</xdr:row>
      <xdr:rowOff>238125</xdr:rowOff>
    </xdr:to>
    <xdr:sp>
      <xdr:nvSpPr>
        <xdr:cNvPr id="69" name="AutoShape 2737"/>
        <xdr:cNvSpPr>
          <a:spLocks/>
        </xdr:cNvSpPr>
      </xdr:nvSpPr>
      <xdr:spPr>
        <a:xfrm>
          <a:off x="8639175" y="6629400"/>
          <a:ext cx="323850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2705100</xdr:colOff>
      <xdr:row>24</xdr:row>
      <xdr:rowOff>123825</xdr:rowOff>
    </xdr:from>
    <xdr:to>
      <xdr:col>5</xdr:col>
      <xdr:colOff>0</xdr:colOff>
      <xdr:row>25</xdr:row>
      <xdr:rowOff>171450</xdr:rowOff>
    </xdr:to>
    <xdr:sp>
      <xdr:nvSpPr>
        <xdr:cNvPr id="70" name="AutoShape 2737"/>
        <xdr:cNvSpPr>
          <a:spLocks/>
        </xdr:cNvSpPr>
      </xdr:nvSpPr>
      <xdr:spPr>
        <a:xfrm>
          <a:off x="8591550" y="7391400"/>
          <a:ext cx="371475" cy="6381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513</xdr:row>
      <xdr:rowOff>171450</xdr:rowOff>
    </xdr:from>
    <xdr:to>
      <xdr:col>5</xdr:col>
      <xdr:colOff>0</xdr:colOff>
      <xdr:row>515</xdr:row>
      <xdr:rowOff>76200</xdr:rowOff>
    </xdr:to>
    <xdr:sp>
      <xdr:nvSpPr>
        <xdr:cNvPr id="71" name="AutoShape 1204"/>
        <xdr:cNvSpPr>
          <a:spLocks/>
        </xdr:cNvSpPr>
      </xdr:nvSpPr>
      <xdr:spPr>
        <a:xfrm>
          <a:off x="8658225" y="145151475"/>
          <a:ext cx="30480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471</xdr:row>
      <xdr:rowOff>180975</xdr:rowOff>
    </xdr:from>
    <xdr:to>
      <xdr:col>5</xdr:col>
      <xdr:colOff>0</xdr:colOff>
      <xdr:row>473</xdr:row>
      <xdr:rowOff>95250</xdr:rowOff>
    </xdr:to>
    <xdr:sp>
      <xdr:nvSpPr>
        <xdr:cNvPr id="72" name="AutoShape 1204"/>
        <xdr:cNvSpPr>
          <a:spLocks/>
        </xdr:cNvSpPr>
      </xdr:nvSpPr>
      <xdr:spPr>
        <a:xfrm>
          <a:off x="8639175" y="133692900"/>
          <a:ext cx="323850" cy="6572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521</xdr:row>
      <xdr:rowOff>276225</xdr:rowOff>
    </xdr:from>
    <xdr:to>
      <xdr:col>5</xdr:col>
      <xdr:colOff>0</xdr:colOff>
      <xdr:row>523</xdr:row>
      <xdr:rowOff>0</xdr:rowOff>
    </xdr:to>
    <xdr:sp>
      <xdr:nvSpPr>
        <xdr:cNvPr id="73" name="AutoShape 1204"/>
        <xdr:cNvSpPr>
          <a:spLocks/>
        </xdr:cNvSpPr>
      </xdr:nvSpPr>
      <xdr:spPr>
        <a:xfrm>
          <a:off x="8658225" y="148113750"/>
          <a:ext cx="30480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2771775</xdr:colOff>
      <xdr:row>523</xdr:row>
      <xdr:rowOff>85725</xdr:rowOff>
    </xdr:from>
    <xdr:to>
      <xdr:col>5</xdr:col>
      <xdr:colOff>0</xdr:colOff>
      <xdr:row>524</xdr:row>
      <xdr:rowOff>190500</xdr:rowOff>
    </xdr:to>
    <xdr:sp>
      <xdr:nvSpPr>
        <xdr:cNvPr id="74" name="AutoShape 1204"/>
        <xdr:cNvSpPr>
          <a:spLocks/>
        </xdr:cNvSpPr>
      </xdr:nvSpPr>
      <xdr:spPr>
        <a:xfrm>
          <a:off x="8658225" y="148685250"/>
          <a:ext cx="30480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2752725</xdr:colOff>
      <xdr:row>613</xdr:row>
      <xdr:rowOff>266700</xdr:rowOff>
    </xdr:from>
    <xdr:to>
      <xdr:col>5</xdr:col>
      <xdr:colOff>0</xdr:colOff>
      <xdr:row>615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8639175" y="177488850"/>
          <a:ext cx="323850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2705100</xdr:colOff>
      <xdr:row>48</xdr:row>
      <xdr:rowOff>142875</xdr:rowOff>
    </xdr:from>
    <xdr:to>
      <xdr:col>5</xdr:col>
      <xdr:colOff>0</xdr:colOff>
      <xdr:row>50</xdr:row>
      <xdr:rowOff>9525</xdr:rowOff>
    </xdr:to>
    <xdr:sp>
      <xdr:nvSpPr>
        <xdr:cNvPr id="76" name="AutoShape 62"/>
        <xdr:cNvSpPr>
          <a:spLocks/>
        </xdr:cNvSpPr>
      </xdr:nvSpPr>
      <xdr:spPr>
        <a:xfrm>
          <a:off x="8591550" y="15001875"/>
          <a:ext cx="371475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2714625</xdr:colOff>
      <xdr:row>337</xdr:row>
      <xdr:rowOff>85725</xdr:rowOff>
    </xdr:from>
    <xdr:to>
      <xdr:col>5</xdr:col>
      <xdr:colOff>0</xdr:colOff>
      <xdr:row>338</xdr:row>
      <xdr:rowOff>190500</xdr:rowOff>
    </xdr:to>
    <xdr:sp>
      <xdr:nvSpPr>
        <xdr:cNvPr id="77" name="AutoShape 8395"/>
        <xdr:cNvSpPr>
          <a:spLocks/>
        </xdr:cNvSpPr>
      </xdr:nvSpPr>
      <xdr:spPr>
        <a:xfrm>
          <a:off x="8601075" y="102184200"/>
          <a:ext cx="3619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2705100</xdr:colOff>
      <xdr:row>173</xdr:row>
      <xdr:rowOff>161925</xdr:rowOff>
    </xdr:from>
    <xdr:to>
      <xdr:col>5</xdr:col>
      <xdr:colOff>0</xdr:colOff>
      <xdr:row>174</xdr:row>
      <xdr:rowOff>371475</xdr:rowOff>
    </xdr:to>
    <xdr:sp>
      <xdr:nvSpPr>
        <xdr:cNvPr id="78" name="AutoShape 9052"/>
        <xdr:cNvSpPr>
          <a:spLocks/>
        </xdr:cNvSpPr>
      </xdr:nvSpPr>
      <xdr:spPr>
        <a:xfrm>
          <a:off x="8591550" y="49796700"/>
          <a:ext cx="37147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342900</xdr:colOff>
      <xdr:row>552</xdr:row>
      <xdr:rowOff>371475</xdr:rowOff>
    </xdr:from>
    <xdr:to>
      <xdr:col>4</xdr:col>
      <xdr:colOff>971550</xdr:colOff>
      <xdr:row>555</xdr:row>
      <xdr:rowOff>28575</xdr:rowOff>
    </xdr:to>
    <xdr:sp>
      <xdr:nvSpPr>
        <xdr:cNvPr id="79" name="AutoShape 1204"/>
        <xdr:cNvSpPr>
          <a:spLocks/>
        </xdr:cNvSpPr>
      </xdr:nvSpPr>
      <xdr:spPr>
        <a:xfrm>
          <a:off x="6229350" y="158191200"/>
          <a:ext cx="62865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390525</xdr:colOff>
      <xdr:row>561</xdr:row>
      <xdr:rowOff>9525</xdr:rowOff>
    </xdr:from>
    <xdr:to>
      <xdr:col>4</xdr:col>
      <xdr:colOff>1028700</xdr:colOff>
      <xdr:row>563</xdr:row>
      <xdr:rowOff>47625</xdr:rowOff>
    </xdr:to>
    <xdr:sp>
      <xdr:nvSpPr>
        <xdr:cNvPr id="80" name="AutoShape 1204"/>
        <xdr:cNvSpPr>
          <a:spLocks/>
        </xdr:cNvSpPr>
      </xdr:nvSpPr>
      <xdr:spPr>
        <a:xfrm>
          <a:off x="6276975" y="162067875"/>
          <a:ext cx="638175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4</xdr:col>
      <xdr:colOff>2714625</xdr:colOff>
      <xdr:row>342</xdr:row>
      <xdr:rowOff>85725</xdr:rowOff>
    </xdr:from>
    <xdr:to>
      <xdr:col>5</xdr:col>
      <xdr:colOff>0</xdr:colOff>
      <xdr:row>344</xdr:row>
      <xdr:rowOff>190500</xdr:rowOff>
    </xdr:to>
    <xdr:sp>
      <xdr:nvSpPr>
        <xdr:cNvPr id="81" name="AutoShape 8395"/>
        <xdr:cNvSpPr>
          <a:spLocks/>
        </xdr:cNvSpPr>
      </xdr:nvSpPr>
      <xdr:spPr>
        <a:xfrm>
          <a:off x="8601075" y="103708200"/>
          <a:ext cx="3619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2743200</xdr:colOff>
      <xdr:row>615</xdr:row>
      <xdr:rowOff>85725</xdr:rowOff>
    </xdr:from>
    <xdr:to>
      <xdr:col>5</xdr:col>
      <xdr:colOff>0</xdr:colOff>
      <xdr:row>617</xdr:row>
      <xdr:rowOff>0</xdr:rowOff>
    </xdr:to>
    <xdr:sp>
      <xdr:nvSpPr>
        <xdr:cNvPr id="82" name="AutoShape 75"/>
        <xdr:cNvSpPr>
          <a:spLocks/>
        </xdr:cNvSpPr>
      </xdr:nvSpPr>
      <xdr:spPr>
        <a:xfrm>
          <a:off x="8629650" y="178069875"/>
          <a:ext cx="33337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2733675</xdr:colOff>
      <xdr:row>31</xdr:row>
      <xdr:rowOff>314325</xdr:rowOff>
    </xdr:from>
    <xdr:to>
      <xdr:col>5</xdr:col>
      <xdr:colOff>0</xdr:colOff>
      <xdr:row>32</xdr:row>
      <xdr:rowOff>171450</xdr:rowOff>
    </xdr:to>
    <xdr:sp>
      <xdr:nvSpPr>
        <xdr:cNvPr id="83" name="AutoShape 2737"/>
        <xdr:cNvSpPr>
          <a:spLocks/>
        </xdr:cNvSpPr>
      </xdr:nvSpPr>
      <xdr:spPr>
        <a:xfrm>
          <a:off x="8620125" y="10563225"/>
          <a:ext cx="34290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2667000</xdr:colOff>
      <xdr:row>69</xdr:row>
      <xdr:rowOff>123825</xdr:rowOff>
    </xdr:from>
    <xdr:to>
      <xdr:col>5</xdr:col>
      <xdr:colOff>0</xdr:colOff>
      <xdr:row>72</xdr:row>
      <xdr:rowOff>0</xdr:rowOff>
    </xdr:to>
    <xdr:sp>
      <xdr:nvSpPr>
        <xdr:cNvPr id="84" name="AutoShape 62"/>
        <xdr:cNvSpPr>
          <a:spLocks/>
        </xdr:cNvSpPr>
      </xdr:nvSpPr>
      <xdr:spPr>
        <a:xfrm>
          <a:off x="8553450" y="19173825"/>
          <a:ext cx="409575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27"/>
  <sheetViews>
    <sheetView tabSelected="1" zoomScaleSheetLayoutView="75" zoomScalePageLayoutView="0" workbookViewId="0" topLeftCell="A1">
      <selection activeCell="B717" sqref="B717:E717"/>
    </sheetView>
  </sheetViews>
  <sheetFormatPr defaultColWidth="27.28125" defaultRowHeight="12.75"/>
  <cols>
    <col min="1" max="1" width="15.28125" style="7" customWidth="1"/>
    <col min="2" max="2" width="44.8515625" style="3" customWidth="1"/>
    <col min="3" max="3" width="13.00390625" style="5" customWidth="1"/>
    <col min="4" max="4" width="15.140625" style="2" customWidth="1"/>
    <col min="5" max="5" width="46.140625" style="4" customWidth="1"/>
    <col min="6" max="6" width="14.7109375" style="11" hidden="1" customWidth="1"/>
    <col min="7" max="7" width="19.140625" style="11" hidden="1" customWidth="1"/>
    <col min="8" max="8" width="14.7109375" style="11" hidden="1" customWidth="1"/>
    <col min="9" max="9" width="19.140625" style="11" hidden="1" customWidth="1"/>
    <col min="10" max="10" width="14.7109375" style="11" hidden="1" customWidth="1"/>
    <col min="11" max="11" width="18.8515625" style="11" hidden="1" customWidth="1"/>
    <col min="12" max="12" width="13.140625" style="11" hidden="1" customWidth="1"/>
    <col min="13" max="13" width="17.421875" style="11" hidden="1" customWidth="1"/>
    <col min="14" max="14" width="13.140625" style="11" hidden="1" customWidth="1"/>
    <col min="15" max="15" width="17.421875" style="11" hidden="1" customWidth="1"/>
    <col min="16" max="16" width="13.140625" style="11" hidden="1" customWidth="1"/>
    <col min="17" max="17" width="17.140625" style="11" hidden="1" customWidth="1"/>
    <col min="18" max="18" width="13.140625" style="11" hidden="1" customWidth="1"/>
    <col min="19" max="19" width="16.00390625" style="11" hidden="1" customWidth="1"/>
    <col min="20" max="20" width="13.140625" style="11" hidden="1" customWidth="1"/>
    <col min="21" max="21" width="16.00390625" style="11" hidden="1" customWidth="1"/>
    <col min="22" max="22" width="13.140625" style="41" hidden="1" customWidth="1"/>
    <col min="23" max="23" width="14.421875" style="11" hidden="1" customWidth="1"/>
    <col min="24" max="24" width="14.28125" style="46" hidden="1" customWidth="1"/>
    <col min="25" max="25" width="15.140625" style="11" hidden="1" customWidth="1"/>
    <col min="26" max="26" width="18.00390625" style="11" hidden="1" customWidth="1"/>
    <col min="27" max="28" width="18.28125" style="46" hidden="1" customWidth="1"/>
    <col min="29" max="32" width="27.28125" style="1" hidden="1" customWidth="1"/>
    <col min="33" max="39" width="0" style="1" hidden="1" customWidth="1"/>
    <col min="40" max="40" width="14.7109375" style="11" customWidth="1"/>
    <col min="41" max="16384" width="27.28125" style="1" customWidth="1"/>
  </cols>
  <sheetData>
    <row r="1" spans="1:40" s="6" customFormat="1" ht="21" customHeight="1">
      <c r="A1" s="979"/>
      <c r="B1" s="1436"/>
      <c r="C1" s="1436"/>
      <c r="D1" s="1436"/>
      <c r="E1" s="1436"/>
      <c r="F1" s="748"/>
      <c r="G1" s="748"/>
      <c r="H1" s="748"/>
      <c r="I1" s="748"/>
      <c r="J1" s="748"/>
      <c r="K1" s="748"/>
      <c r="L1" s="57"/>
      <c r="M1" s="57"/>
      <c r="N1" s="57"/>
      <c r="O1" s="57"/>
      <c r="P1" s="57"/>
      <c r="Q1" s="57"/>
      <c r="R1" s="53"/>
      <c r="S1" s="53"/>
      <c r="T1" s="53"/>
      <c r="U1" s="53"/>
      <c r="V1" s="31"/>
      <c r="X1" s="49"/>
      <c r="Z1" s="27"/>
      <c r="AA1" s="49"/>
      <c r="AB1" s="49"/>
      <c r="AN1" s="980"/>
    </row>
    <row r="2" spans="1:40" s="6" customFormat="1" ht="21" customHeight="1">
      <c r="A2" s="1437" t="s">
        <v>1144</v>
      </c>
      <c r="B2" s="1438"/>
      <c r="C2" s="1438"/>
      <c r="D2" s="1438"/>
      <c r="E2" s="983" t="s">
        <v>1145</v>
      </c>
      <c r="F2" s="748"/>
      <c r="G2" s="748"/>
      <c r="H2" s="748"/>
      <c r="I2" s="748"/>
      <c r="J2" s="748"/>
      <c r="K2" s="748"/>
      <c r="L2" s="57"/>
      <c r="M2" s="57"/>
      <c r="N2" s="57"/>
      <c r="O2" s="57"/>
      <c r="P2" s="57"/>
      <c r="Q2" s="57"/>
      <c r="R2" s="53"/>
      <c r="S2" s="53"/>
      <c r="T2" s="53"/>
      <c r="U2" s="53"/>
      <c r="V2" s="31"/>
      <c r="X2" s="49"/>
      <c r="Z2" s="27"/>
      <c r="AA2" s="49"/>
      <c r="AB2" s="49"/>
      <c r="AN2" s="980"/>
    </row>
    <row r="3" spans="1:40" s="6" customFormat="1" ht="15" customHeight="1">
      <c r="A3" s="1437" t="s">
        <v>1146</v>
      </c>
      <c r="B3" s="1438"/>
      <c r="C3" s="1438"/>
      <c r="D3" s="1438"/>
      <c r="E3" s="979"/>
      <c r="F3" s="748"/>
      <c r="G3" s="748"/>
      <c r="H3" s="748"/>
      <c r="I3" s="748"/>
      <c r="J3" s="748"/>
      <c r="K3" s="748"/>
      <c r="L3" s="57"/>
      <c r="M3" s="57"/>
      <c r="N3" s="57"/>
      <c r="O3" s="57"/>
      <c r="P3" s="57"/>
      <c r="Q3" s="57"/>
      <c r="R3" s="53"/>
      <c r="S3" s="53"/>
      <c r="T3" s="53"/>
      <c r="U3" s="53"/>
      <c r="V3" s="31"/>
      <c r="X3" s="49"/>
      <c r="Z3" s="27"/>
      <c r="AA3" s="49"/>
      <c r="AB3" s="49"/>
      <c r="AN3" s="980"/>
    </row>
    <row r="4" spans="1:40" s="6" customFormat="1" ht="15" customHeight="1">
      <c r="A4" s="981" t="s">
        <v>1147</v>
      </c>
      <c r="B4" s="982"/>
      <c r="C4" s="982"/>
      <c r="D4" s="982"/>
      <c r="E4" s="979"/>
      <c r="F4" s="748"/>
      <c r="G4" s="748"/>
      <c r="H4" s="748"/>
      <c r="I4" s="748"/>
      <c r="J4" s="748"/>
      <c r="K4" s="748"/>
      <c r="L4" s="57"/>
      <c r="M4" s="57"/>
      <c r="N4" s="57"/>
      <c r="O4" s="57"/>
      <c r="P4" s="57"/>
      <c r="Q4" s="57"/>
      <c r="R4" s="53"/>
      <c r="S4" s="53"/>
      <c r="T4" s="53"/>
      <c r="U4" s="53"/>
      <c r="V4" s="31"/>
      <c r="X4" s="49"/>
      <c r="Z4" s="27"/>
      <c r="AA4" s="49"/>
      <c r="AB4" s="49"/>
      <c r="AN4" s="980"/>
    </row>
    <row r="5" spans="1:40" s="6" customFormat="1" ht="15" customHeight="1" thickBot="1">
      <c r="A5" s="981" t="s">
        <v>1148</v>
      </c>
      <c r="B5" s="982"/>
      <c r="C5" s="982"/>
      <c r="D5" s="982"/>
      <c r="E5" s="979"/>
      <c r="F5" s="748"/>
      <c r="G5" s="748"/>
      <c r="H5" s="748"/>
      <c r="I5" s="748"/>
      <c r="J5" s="748"/>
      <c r="K5" s="748"/>
      <c r="L5" s="57"/>
      <c r="M5" s="57"/>
      <c r="N5" s="57"/>
      <c r="O5" s="57"/>
      <c r="P5" s="57"/>
      <c r="Q5" s="57"/>
      <c r="R5" s="53"/>
      <c r="S5" s="53"/>
      <c r="T5" s="53"/>
      <c r="U5" s="53"/>
      <c r="V5" s="31"/>
      <c r="X5" s="49"/>
      <c r="Z5" s="27"/>
      <c r="AA5" s="49"/>
      <c r="AB5" s="49"/>
      <c r="AN5" s="980"/>
    </row>
    <row r="6" spans="1:40" s="70" customFormat="1" ht="19.5" customHeight="1" thickBot="1">
      <c r="A6" s="987"/>
      <c r="B6" s="1333" t="s">
        <v>520</v>
      </c>
      <c r="C6" s="1334"/>
      <c r="D6" s="1334"/>
      <c r="E6" s="1335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9"/>
      <c r="W6" s="990"/>
      <c r="X6" s="991"/>
      <c r="Y6" s="990"/>
      <c r="Z6" s="990"/>
      <c r="AA6" s="991"/>
      <c r="AB6" s="991"/>
      <c r="AC6" s="990"/>
      <c r="AD6" s="990"/>
      <c r="AE6" s="990"/>
      <c r="AF6" s="990"/>
      <c r="AG6" s="990"/>
      <c r="AH6" s="990"/>
      <c r="AI6" s="990"/>
      <c r="AJ6" s="990"/>
      <c r="AK6" s="990"/>
      <c r="AL6" s="990"/>
      <c r="AM6" s="990"/>
      <c r="AN6" s="992" t="s">
        <v>1139</v>
      </c>
    </row>
    <row r="7" spans="1:40" s="70" customFormat="1" ht="15" customHeight="1">
      <c r="A7" s="126"/>
      <c r="B7" s="1020" t="s">
        <v>8</v>
      </c>
      <c r="C7" s="1020"/>
      <c r="D7" s="1020"/>
      <c r="E7" s="1020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984"/>
      <c r="W7" s="63"/>
      <c r="X7" s="985"/>
      <c r="Y7" s="63"/>
      <c r="Z7" s="986"/>
      <c r="AA7" s="985"/>
      <c r="AB7" s="985"/>
      <c r="AN7" s="63"/>
    </row>
    <row r="8" spans="1:40" s="70" customFormat="1" ht="30" customHeight="1">
      <c r="A8" s="71">
        <v>210000009870</v>
      </c>
      <c r="B8" s="1336" t="s">
        <v>655</v>
      </c>
      <c r="C8" s="1337"/>
      <c r="D8" s="1337"/>
      <c r="E8" s="1338"/>
      <c r="F8" s="890" t="e">
        <f>(#REF!-G8)/#REF!</f>
        <v>#REF!</v>
      </c>
      <c r="G8" s="72">
        <v>95000</v>
      </c>
      <c r="H8" s="771" t="e">
        <f>#REF!/I8-100%</f>
        <v>#REF!</v>
      </c>
      <c r="I8" s="59">
        <v>90600</v>
      </c>
      <c r="J8" s="771"/>
      <c r="K8" s="72"/>
      <c r="P8" s="73">
        <v>0.03</v>
      </c>
      <c r="Q8" s="74">
        <v>87900</v>
      </c>
      <c r="R8" s="75">
        <v>0.1</v>
      </c>
      <c r="S8" s="76">
        <v>79900</v>
      </c>
      <c r="T8" s="75">
        <v>0.04</v>
      </c>
      <c r="U8" s="74">
        <v>76900</v>
      </c>
      <c r="V8" s="77">
        <v>0.1</v>
      </c>
      <c r="W8" s="74">
        <v>69900</v>
      </c>
      <c r="X8" s="78" t="e">
        <f>#REF!/W8</f>
        <v>#REF!</v>
      </c>
      <c r="Y8" s="79">
        <v>64200</v>
      </c>
      <c r="Z8" s="72">
        <v>58300</v>
      </c>
      <c r="AA8" s="80" t="e">
        <f>#REF!/Z8</f>
        <v>#REF!</v>
      </c>
      <c r="AB8" s="80" t="e">
        <f>#REF!/Y8</f>
        <v>#REF!</v>
      </c>
      <c r="AN8" s="72">
        <v>594000</v>
      </c>
    </row>
    <row r="9" spans="1:40" s="70" customFormat="1" ht="15" customHeight="1">
      <c r="A9" s="82">
        <v>210000009874</v>
      </c>
      <c r="B9" s="1326" t="s">
        <v>32</v>
      </c>
      <c r="C9" s="1326"/>
      <c r="D9" s="1326"/>
      <c r="E9" s="1326"/>
      <c r="F9" s="890" t="e">
        <f>(#REF!-G9)/#REF!</f>
        <v>#REF!</v>
      </c>
      <c r="G9" s="83">
        <v>3200</v>
      </c>
      <c r="H9" s="760"/>
      <c r="I9" s="760"/>
      <c r="J9" s="771"/>
      <c r="K9" s="84"/>
      <c r="L9" s="84"/>
      <c r="M9" s="84"/>
      <c r="N9" s="84"/>
      <c r="O9" s="84"/>
      <c r="P9" s="84"/>
      <c r="Q9" s="84"/>
      <c r="R9" s="75">
        <v>0.1</v>
      </c>
      <c r="S9" s="83">
        <v>2500</v>
      </c>
      <c r="T9" s="83"/>
      <c r="U9" s="83"/>
      <c r="V9" s="77">
        <v>0</v>
      </c>
      <c r="W9" s="83">
        <v>2500</v>
      </c>
      <c r="X9" s="78" t="e">
        <f>#REF!/W9</f>
        <v>#REF!</v>
      </c>
      <c r="Y9" s="85">
        <v>2500</v>
      </c>
      <c r="Z9" s="86">
        <v>2300</v>
      </c>
      <c r="AA9" s="80" t="e">
        <f>#REF!/Z9</f>
        <v>#REF!</v>
      </c>
      <c r="AB9" s="80" t="e">
        <f>#REF!/Y9</f>
        <v>#REF!</v>
      </c>
      <c r="AN9" s="72">
        <v>19800</v>
      </c>
    </row>
    <row r="10" spans="1:40" s="70" customFormat="1" ht="30" customHeight="1">
      <c r="A10" s="71">
        <v>210000019101</v>
      </c>
      <c r="B10" s="1336" t="s">
        <v>656</v>
      </c>
      <c r="C10" s="1337"/>
      <c r="D10" s="1337"/>
      <c r="E10" s="1338"/>
      <c r="F10" s="890" t="e">
        <f>(#REF!-G10)/#REF!</f>
        <v>#REF!</v>
      </c>
      <c r="G10" s="72">
        <v>118000</v>
      </c>
      <c r="H10" s="771" t="e">
        <f>#REF!/I10-100%</f>
        <v>#REF!</v>
      </c>
      <c r="I10" s="59">
        <v>113300</v>
      </c>
      <c r="J10" s="771"/>
      <c r="K10" s="72"/>
      <c r="P10" s="73">
        <v>0.05</v>
      </c>
      <c r="Q10" s="74">
        <v>107900</v>
      </c>
      <c r="R10" s="75">
        <v>0.1</v>
      </c>
      <c r="S10" s="74">
        <v>98600</v>
      </c>
      <c r="T10" s="74"/>
      <c r="U10" s="74"/>
      <c r="V10" s="77">
        <v>0.05</v>
      </c>
      <c r="W10" s="74">
        <v>93900</v>
      </c>
      <c r="X10" s="78" t="e">
        <f>#REF!/W10</f>
        <v>#REF!</v>
      </c>
      <c r="Y10" s="79">
        <v>85500</v>
      </c>
      <c r="Z10" s="81">
        <v>77700</v>
      </c>
      <c r="AA10" s="80" t="e">
        <f>#REF!/Z10</f>
        <v>#REF!</v>
      </c>
      <c r="AB10" s="80" t="e">
        <f>#REF!/Y10</f>
        <v>#REF!</v>
      </c>
      <c r="AN10" s="72">
        <v>732000</v>
      </c>
    </row>
    <row r="11" spans="1:40" s="70" customFormat="1" ht="15" customHeight="1">
      <c r="A11" s="82">
        <v>210000028181</v>
      </c>
      <c r="B11" s="1326" t="s">
        <v>147</v>
      </c>
      <c r="C11" s="1326"/>
      <c r="D11" s="1326"/>
      <c r="E11" s="1326"/>
      <c r="F11" s="890" t="e">
        <f>(#REF!-G11)/#REF!</f>
        <v>#REF!</v>
      </c>
      <c r="G11" s="83">
        <v>3200</v>
      </c>
      <c r="H11" s="760"/>
      <c r="I11" s="760"/>
      <c r="J11" s="771"/>
      <c r="K11" s="84"/>
      <c r="L11" s="84"/>
      <c r="M11" s="84"/>
      <c r="N11" s="84"/>
      <c r="O11" s="84"/>
      <c r="P11" s="84"/>
      <c r="Q11" s="84"/>
      <c r="R11" s="75">
        <v>0.1</v>
      </c>
      <c r="S11" s="83">
        <v>2500</v>
      </c>
      <c r="T11" s="83"/>
      <c r="U11" s="83"/>
      <c r="V11" s="77">
        <v>0</v>
      </c>
      <c r="W11" s="83">
        <v>2500</v>
      </c>
      <c r="X11" s="78" t="e">
        <f>#REF!/W11</f>
        <v>#REF!</v>
      </c>
      <c r="Y11" s="85">
        <v>2500</v>
      </c>
      <c r="Z11" s="86">
        <v>2300</v>
      </c>
      <c r="AA11" s="80" t="e">
        <f>#REF!/Z11</f>
        <v>#REF!</v>
      </c>
      <c r="AB11" s="80" t="e">
        <f>#REF!/Y11</f>
        <v>#REF!</v>
      </c>
      <c r="AN11" s="72">
        <v>20400</v>
      </c>
    </row>
    <row r="12" spans="1:40" s="70" customFormat="1" ht="30" customHeight="1" thickBot="1">
      <c r="A12" s="922">
        <v>110000018855</v>
      </c>
      <c r="B12" s="1330" t="s">
        <v>1082</v>
      </c>
      <c r="C12" s="1331"/>
      <c r="D12" s="1331"/>
      <c r="E12" s="1331"/>
      <c r="F12" s="899"/>
      <c r="G12" s="867"/>
      <c r="H12" s="760"/>
      <c r="I12" s="760"/>
      <c r="J12" s="771"/>
      <c r="K12" s="89"/>
      <c r="L12" s="89"/>
      <c r="M12" s="89"/>
      <c r="N12" s="89"/>
      <c r="O12" s="89"/>
      <c r="P12" s="89"/>
      <c r="Q12" s="89"/>
      <c r="R12" s="75">
        <v>0.1</v>
      </c>
      <c r="S12" s="88">
        <v>2800</v>
      </c>
      <c r="T12" s="90"/>
      <c r="U12" s="90"/>
      <c r="V12" s="77">
        <v>0</v>
      </c>
      <c r="W12" s="88">
        <v>2800</v>
      </c>
      <c r="X12" s="78" t="e">
        <f>#REF!/W12</f>
        <v>#REF!</v>
      </c>
      <c r="Y12" s="91">
        <v>2800</v>
      </c>
      <c r="Z12" s="92">
        <v>2700</v>
      </c>
      <c r="AA12" s="80" t="e">
        <f>#REF!/Z12</f>
        <v>#REF!</v>
      </c>
      <c r="AB12" s="80" t="e">
        <f>#REF!/Y12</f>
        <v>#REF!</v>
      </c>
      <c r="AN12" s="72">
        <v>779400</v>
      </c>
    </row>
    <row r="13" spans="1:40" s="70" customFormat="1" ht="15" customHeight="1">
      <c r="A13" s="126"/>
      <c r="B13" s="1020" t="s">
        <v>765</v>
      </c>
      <c r="C13" s="1020"/>
      <c r="D13" s="1020"/>
      <c r="E13" s="1020"/>
      <c r="F13" s="808"/>
      <c r="G13" s="808"/>
      <c r="H13" s="808"/>
      <c r="I13" s="808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2"/>
      <c r="W13" s="24"/>
      <c r="X13" s="50"/>
      <c r="Y13" s="24"/>
      <c r="Z13" s="28"/>
      <c r="AA13" s="50"/>
      <c r="AB13" s="50"/>
      <c r="AN13" s="72"/>
    </row>
    <row r="14" spans="1:40" s="70" customFormat="1" ht="30" customHeight="1">
      <c r="A14" s="866">
        <v>110000019113</v>
      </c>
      <c r="B14" s="1327" t="s">
        <v>1083</v>
      </c>
      <c r="C14" s="1328"/>
      <c r="D14" s="1328"/>
      <c r="E14" s="1329"/>
      <c r="F14" s="890" t="e">
        <f>(#REF!-G14)/#REF!</f>
        <v>#REF!</v>
      </c>
      <c r="G14" s="79">
        <v>106900</v>
      </c>
      <c r="H14" s="771"/>
      <c r="I14" s="59"/>
      <c r="J14" s="771"/>
      <c r="K14" s="72"/>
      <c r="P14" s="73">
        <v>0.03</v>
      </c>
      <c r="Q14" s="74">
        <v>87900</v>
      </c>
      <c r="R14" s="75">
        <v>0.1</v>
      </c>
      <c r="S14" s="76">
        <v>79900</v>
      </c>
      <c r="T14" s="75">
        <v>0.04</v>
      </c>
      <c r="U14" s="74">
        <v>76900</v>
      </c>
      <c r="V14" s="77">
        <v>0.1</v>
      </c>
      <c r="W14" s="74">
        <v>69900</v>
      </c>
      <c r="X14" s="78" t="e">
        <f>#REF!/W14</f>
        <v>#REF!</v>
      </c>
      <c r="Y14" s="79">
        <v>64200</v>
      </c>
      <c r="Z14" s="72">
        <v>58300</v>
      </c>
      <c r="AA14" s="80" t="e">
        <f>#REF!/Z14</f>
        <v>#REF!</v>
      </c>
      <c r="AB14" s="80" t="e">
        <f>#REF!/Y14</f>
        <v>#REF!</v>
      </c>
      <c r="AN14" s="72">
        <v>654000</v>
      </c>
    </row>
    <row r="15" spans="1:40" s="70" customFormat="1" ht="15" customHeight="1">
      <c r="A15" s="93"/>
      <c r="B15" s="1207" t="s">
        <v>156</v>
      </c>
      <c r="C15" s="1207"/>
      <c r="D15" s="1207"/>
      <c r="E15" s="1207"/>
      <c r="F15" s="798"/>
      <c r="G15" s="798"/>
      <c r="H15" s="798"/>
      <c r="I15" s="798"/>
      <c r="J15" s="771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W15" s="96"/>
      <c r="X15" s="97"/>
      <c r="Y15" s="96"/>
      <c r="Z15" s="96"/>
      <c r="AA15" s="80"/>
      <c r="AB15" s="80"/>
      <c r="AN15" s="72"/>
    </row>
    <row r="16" spans="1:40" s="70" customFormat="1" ht="40.5" customHeight="1">
      <c r="A16" s="98">
        <v>110000007069</v>
      </c>
      <c r="B16" s="1197" t="s">
        <v>652</v>
      </c>
      <c r="C16" s="1198"/>
      <c r="D16" s="1198"/>
      <c r="E16" s="1199"/>
      <c r="F16" s="890" t="e">
        <f>(#REF!-G16)/#REF!</f>
        <v>#REF!</v>
      </c>
      <c r="G16" s="106">
        <v>313900</v>
      </c>
      <c r="H16" s="221"/>
      <c r="I16" s="221"/>
      <c r="J16" s="771"/>
      <c r="K16" s="133"/>
      <c r="L16" s="100"/>
      <c r="M16" s="100"/>
      <c r="N16" s="100"/>
      <c r="O16" s="100"/>
      <c r="P16" s="100"/>
      <c r="Q16" s="100"/>
      <c r="R16" s="75">
        <v>0.05</v>
      </c>
      <c r="S16" s="101">
        <v>299000</v>
      </c>
      <c r="T16" s="101"/>
      <c r="U16" s="101"/>
      <c r="V16" s="77">
        <v>0.2</v>
      </c>
      <c r="W16" s="102">
        <v>248600</v>
      </c>
      <c r="X16" s="78" t="e">
        <f>#REF!/W16</f>
        <v>#REF!</v>
      </c>
      <c r="Y16" s="103">
        <v>226000</v>
      </c>
      <c r="Z16" s="104">
        <v>215000</v>
      </c>
      <c r="AA16" s="80" t="e">
        <f>#REF!/Z16</f>
        <v>#REF!</v>
      </c>
      <c r="AB16" s="80" t="e">
        <f>#REF!/Y16</f>
        <v>#REF!</v>
      </c>
      <c r="AN16" s="72">
        <v>1915200</v>
      </c>
    </row>
    <row r="17" spans="1:40" s="70" customFormat="1" ht="35.25" customHeight="1">
      <c r="A17" s="105">
        <v>110000009757</v>
      </c>
      <c r="B17" s="1332" t="s">
        <v>653</v>
      </c>
      <c r="C17" s="1332"/>
      <c r="D17" s="1332"/>
      <c r="E17" s="1332"/>
      <c r="F17" s="890" t="e">
        <f>(#REF!-G17)/#REF!</f>
        <v>#REF!</v>
      </c>
      <c r="G17" s="106">
        <v>341200</v>
      </c>
      <c r="H17" s="799"/>
      <c r="I17" s="799"/>
      <c r="J17" s="771"/>
      <c r="K17" s="109"/>
      <c r="L17" s="107"/>
      <c r="M17" s="107"/>
      <c r="N17" s="107"/>
      <c r="O17" s="107"/>
      <c r="P17" s="107"/>
      <c r="Q17" s="107"/>
      <c r="R17" s="75">
        <v>0.05</v>
      </c>
      <c r="S17" s="102">
        <v>325000</v>
      </c>
      <c r="T17" s="102"/>
      <c r="U17" s="102"/>
      <c r="V17" s="77">
        <v>0.13</v>
      </c>
      <c r="W17" s="102">
        <v>287000</v>
      </c>
      <c r="X17" s="78" t="e">
        <f>#REF!/W17</f>
        <v>#REF!</v>
      </c>
      <c r="Y17" s="103">
        <v>261000</v>
      </c>
      <c r="Z17" s="104">
        <v>249000</v>
      </c>
      <c r="AA17" s="80" t="e">
        <f>#REF!/Z17</f>
        <v>#REF!</v>
      </c>
      <c r="AB17" s="80" t="e">
        <f>#REF!/Y17</f>
        <v>#REF!</v>
      </c>
      <c r="AN17" s="72">
        <v>2190000</v>
      </c>
    </row>
    <row r="18" spans="1:40" s="70" customFormat="1" ht="30" customHeight="1">
      <c r="A18" s="105">
        <v>110000005228</v>
      </c>
      <c r="B18" s="1332" t="s">
        <v>654</v>
      </c>
      <c r="C18" s="1332"/>
      <c r="D18" s="1332"/>
      <c r="E18" s="1332"/>
      <c r="F18" s="890" t="e">
        <f>(#REF!-G18)/#REF!</f>
        <v>#REF!</v>
      </c>
      <c r="G18" s="106">
        <v>549900</v>
      </c>
      <c r="H18" s="799"/>
      <c r="I18" s="799"/>
      <c r="J18" s="771"/>
      <c r="K18" s="109"/>
      <c r="L18" s="107"/>
      <c r="M18" s="107"/>
      <c r="N18" s="107"/>
      <c r="O18" s="107"/>
      <c r="P18" s="107"/>
      <c r="Q18" s="107"/>
      <c r="R18" s="75">
        <v>0.05</v>
      </c>
      <c r="S18" s="102">
        <v>524000</v>
      </c>
      <c r="T18" s="102"/>
      <c r="U18" s="102"/>
      <c r="V18" s="77">
        <v>0.1</v>
      </c>
      <c r="W18" s="102">
        <v>476300</v>
      </c>
      <c r="X18" s="78" t="e">
        <f>#REF!/W18</f>
        <v>#REF!</v>
      </c>
      <c r="Y18" s="103">
        <v>433000</v>
      </c>
      <c r="Z18" s="104">
        <v>421000</v>
      </c>
      <c r="AA18" s="80" t="e">
        <f>#REF!/Z18</f>
        <v>#REF!</v>
      </c>
      <c r="AB18" s="80" t="e">
        <f>#REF!/Y18</f>
        <v>#REF!</v>
      </c>
      <c r="AN18" s="72">
        <v>3529800</v>
      </c>
    </row>
    <row r="19" spans="1:40" s="70" customFormat="1" ht="15" customHeight="1">
      <c r="A19" s="93"/>
      <c r="B19" s="1207" t="s">
        <v>1035</v>
      </c>
      <c r="C19" s="1207"/>
      <c r="D19" s="1207"/>
      <c r="E19" s="1207"/>
      <c r="F19" s="798"/>
      <c r="G19" s="798"/>
      <c r="H19" s="798"/>
      <c r="I19" s="798"/>
      <c r="J19" s="771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/>
      <c r="W19" s="96"/>
      <c r="X19" s="97"/>
      <c r="Y19" s="96"/>
      <c r="Z19" s="96"/>
      <c r="AA19" s="80"/>
      <c r="AB19" s="80"/>
      <c r="AN19" s="72"/>
    </row>
    <row r="20" spans="1:40" s="70" customFormat="1" ht="30" customHeight="1">
      <c r="A20" s="108">
        <v>110000019451</v>
      </c>
      <c r="B20" s="1154" t="s">
        <v>1128</v>
      </c>
      <c r="C20" s="1155"/>
      <c r="D20" s="1155"/>
      <c r="E20" s="1156"/>
      <c r="F20" s="890" t="e">
        <f>(#REF!-G20)/#REF!</f>
        <v>#REF!</v>
      </c>
      <c r="G20" s="106">
        <v>195000</v>
      </c>
      <c r="H20" s="771" t="e">
        <f>#REF!/I20-100%</f>
        <v>#REF!</v>
      </c>
      <c r="I20" s="102">
        <v>191300</v>
      </c>
      <c r="J20" s="771"/>
      <c r="K20" s="107"/>
      <c r="L20" s="111" t="s">
        <v>11</v>
      </c>
      <c r="M20" s="109"/>
      <c r="N20" s="109"/>
      <c r="O20" s="109"/>
      <c r="P20" s="109"/>
      <c r="Q20" s="109"/>
      <c r="R20" s="75">
        <v>0.1</v>
      </c>
      <c r="S20" s="106">
        <v>173900</v>
      </c>
      <c r="T20" s="106"/>
      <c r="U20" s="106"/>
      <c r="V20" s="77">
        <v>0.1</v>
      </c>
      <c r="W20" s="106">
        <v>158100</v>
      </c>
      <c r="X20" s="78">
        <f>I20/W20</f>
        <v>1.2099936748893105</v>
      </c>
      <c r="Y20" s="110">
        <v>143800</v>
      </c>
      <c r="Z20" s="104">
        <v>134400</v>
      </c>
      <c r="AA20" s="80">
        <f>I20/Z20</f>
        <v>1.4233630952380953</v>
      </c>
      <c r="AB20" s="80">
        <f>I20/Y20</f>
        <v>1.3303198887343533</v>
      </c>
      <c r="AN20" s="72">
        <v>1228800</v>
      </c>
    </row>
    <row r="21" spans="1:40" s="70" customFormat="1" ht="30" customHeight="1">
      <c r="A21" s="108">
        <v>110000018943</v>
      </c>
      <c r="B21" s="1088" t="s">
        <v>1127</v>
      </c>
      <c r="C21" s="1089"/>
      <c r="D21" s="1089"/>
      <c r="E21" s="1090"/>
      <c r="F21" s="890" t="e">
        <f>(#REF!-G21)/#REF!</f>
        <v>#REF!</v>
      </c>
      <c r="G21" s="106">
        <v>209000</v>
      </c>
      <c r="H21" s="800"/>
      <c r="I21" s="800"/>
      <c r="J21" s="771"/>
      <c r="K21" s="107"/>
      <c r="L21" s="111" t="s">
        <v>11</v>
      </c>
      <c r="M21" s="109"/>
      <c r="N21" s="109"/>
      <c r="O21" s="109"/>
      <c r="P21" s="109"/>
      <c r="Q21" s="109"/>
      <c r="R21" s="75"/>
      <c r="S21" s="106"/>
      <c r="T21" s="106"/>
      <c r="U21" s="106"/>
      <c r="V21" s="77"/>
      <c r="W21" s="106"/>
      <c r="X21" s="78"/>
      <c r="Y21" s="110"/>
      <c r="Z21" s="104"/>
      <c r="AA21" s="80"/>
      <c r="AB21" s="80"/>
      <c r="AN21" s="72">
        <v>1341600</v>
      </c>
    </row>
    <row r="22" spans="1:40" s="70" customFormat="1" ht="30" customHeight="1">
      <c r="A22" s="108">
        <v>110000019449</v>
      </c>
      <c r="B22" s="1088" t="s">
        <v>1126</v>
      </c>
      <c r="C22" s="1089"/>
      <c r="D22" s="1089"/>
      <c r="E22" s="1090"/>
      <c r="F22" s="890" t="e">
        <f>(#REF!-G22)/#REF!</f>
        <v>#REF!</v>
      </c>
      <c r="G22" s="106">
        <v>219200</v>
      </c>
      <c r="H22" s="771" t="e">
        <f>#REF!/I22-100%</f>
        <v>#REF!</v>
      </c>
      <c r="I22" s="106">
        <v>214900</v>
      </c>
      <c r="J22" s="771"/>
      <c r="K22" s="109"/>
      <c r="L22" s="111"/>
      <c r="M22" s="109"/>
      <c r="N22" s="109"/>
      <c r="O22" s="109"/>
      <c r="P22" s="109"/>
      <c r="Q22" s="109"/>
      <c r="R22" s="75"/>
      <c r="S22" s="106"/>
      <c r="T22" s="106"/>
      <c r="U22" s="106"/>
      <c r="V22" s="77"/>
      <c r="W22" s="106"/>
      <c r="X22" s="78"/>
      <c r="Y22" s="110"/>
      <c r="Z22" s="104"/>
      <c r="AA22" s="80"/>
      <c r="AB22" s="80"/>
      <c r="AN22" s="72">
        <v>1407000</v>
      </c>
    </row>
    <row r="23" spans="1:40" s="70" customFormat="1" ht="30" customHeight="1">
      <c r="A23" s="108">
        <v>110000018918</v>
      </c>
      <c r="B23" s="1088" t="s">
        <v>1125</v>
      </c>
      <c r="C23" s="1089"/>
      <c r="D23" s="1089"/>
      <c r="E23" s="1090"/>
      <c r="F23" s="890" t="e">
        <f>(#REF!-G23)/#REF!</f>
        <v>#REF!</v>
      </c>
      <c r="G23" s="106">
        <v>239000</v>
      </c>
      <c r="H23" s="800"/>
      <c r="I23" s="800"/>
      <c r="J23" s="771"/>
      <c r="K23" s="107"/>
      <c r="L23" s="111" t="s">
        <v>11</v>
      </c>
      <c r="M23" s="109"/>
      <c r="N23" s="109"/>
      <c r="O23" s="109"/>
      <c r="P23" s="109"/>
      <c r="Q23" s="109"/>
      <c r="R23" s="75"/>
      <c r="S23" s="106"/>
      <c r="T23" s="106"/>
      <c r="U23" s="106"/>
      <c r="V23" s="77"/>
      <c r="W23" s="106"/>
      <c r="X23" s="78"/>
      <c r="Y23" s="110"/>
      <c r="Z23" s="104"/>
      <c r="AA23" s="80"/>
      <c r="AB23" s="80"/>
      <c r="AN23" s="72">
        <v>1535400</v>
      </c>
    </row>
    <row r="24" spans="1:40" s="70" customFormat="1" ht="30" customHeight="1">
      <c r="A24" s="924">
        <v>110000019445</v>
      </c>
      <c r="B24" s="1181" t="s">
        <v>1124</v>
      </c>
      <c r="C24" s="1182"/>
      <c r="D24" s="1182"/>
      <c r="E24" s="1183"/>
      <c r="F24" s="890"/>
      <c r="G24" s="106"/>
      <c r="H24" s="800"/>
      <c r="I24" s="800"/>
      <c r="J24" s="771"/>
      <c r="K24" s="107"/>
      <c r="L24" s="111" t="s">
        <v>11</v>
      </c>
      <c r="M24" s="109"/>
      <c r="N24" s="109"/>
      <c r="O24" s="109"/>
      <c r="P24" s="109"/>
      <c r="Q24" s="109"/>
      <c r="R24" s="75"/>
      <c r="S24" s="106"/>
      <c r="T24" s="106"/>
      <c r="U24" s="106"/>
      <c r="V24" s="77"/>
      <c r="W24" s="106"/>
      <c r="X24" s="78"/>
      <c r="Y24" s="110"/>
      <c r="Z24" s="104"/>
      <c r="AA24" s="80"/>
      <c r="AB24" s="80"/>
      <c r="AN24" s="72">
        <v>2760000</v>
      </c>
    </row>
    <row r="25" spans="1:40" s="70" customFormat="1" ht="46.5" customHeight="1">
      <c r="A25" s="747">
        <v>110000019444</v>
      </c>
      <c r="B25" s="1181" t="s">
        <v>1123</v>
      </c>
      <c r="C25" s="1182"/>
      <c r="D25" s="1182"/>
      <c r="E25" s="1183"/>
      <c r="F25" s="890"/>
      <c r="G25" s="112"/>
      <c r="H25" s="801"/>
      <c r="I25" s="801"/>
      <c r="J25" s="771"/>
      <c r="K25" s="111"/>
      <c r="L25" s="111" t="s">
        <v>11</v>
      </c>
      <c r="M25" s="109"/>
      <c r="N25" s="73" t="s">
        <v>11</v>
      </c>
      <c r="O25" s="109"/>
      <c r="P25" s="109"/>
      <c r="Q25" s="109"/>
      <c r="R25" s="75">
        <v>0.1</v>
      </c>
      <c r="S25" s="106">
        <v>195500</v>
      </c>
      <c r="T25" s="106"/>
      <c r="U25" s="106"/>
      <c r="V25" s="77"/>
      <c r="W25" s="106"/>
      <c r="X25" s="78"/>
      <c r="Y25" s="110"/>
      <c r="Z25" s="104"/>
      <c r="AA25" s="80"/>
      <c r="AB25" s="80"/>
      <c r="AN25" s="72">
        <v>2952000</v>
      </c>
    </row>
    <row r="26" spans="1:40" s="70" customFormat="1" ht="15" customHeight="1">
      <c r="A26" s="93"/>
      <c r="B26" s="1207" t="s">
        <v>155</v>
      </c>
      <c r="C26" s="1207"/>
      <c r="D26" s="1207"/>
      <c r="E26" s="1207"/>
      <c r="F26" s="798"/>
      <c r="G26" s="798"/>
      <c r="H26" s="798"/>
      <c r="I26" s="798"/>
      <c r="J26" s="771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W26" s="96"/>
      <c r="X26" s="97"/>
      <c r="Y26" s="96"/>
      <c r="Z26" s="96"/>
      <c r="AA26" s="80"/>
      <c r="AB26" s="80"/>
      <c r="AN26" s="72"/>
    </row>
    <row r="27" spans="1:40" s="70" customFormat="1" ht="30" customHeight="1">
      <c r="A27" s="108">
        <v>110000019175</v>
      </c>
      <c r="B27" s="1154" t="s">
        <v>1053</v>
      </c>
      <c r="C27" s="1155"/>
      <c r="D27" s="1155"/>
      <c r="E27" s="1156"/>
      <c r="F27" s="890" t="e">
        <f>(#REF!-G27)/#REF!</f>
        <v>#REF!</v>
      </c>
      <c r="G27" s="106">
        <v>171700</v>
      </c>
      <c r="H27" s="771" t="e">
        <f>#REF!/I27-100%</f>
        <v>#REF!</v>
      </c>
      <c r="I27" s="106">
        <v>166700</v>
      </c>
      <c r="J27" s="771"/>
      <c r="K27" s="109"/>
      <c r="L27" s="107"/>
      <c r="M27" s="107"/>
      <c r="N27" s="107"/>
      <c r="O27" s="107"/>
      <c r="P27" s="107"/>
      <c r="Q27" s="107"/>
      <c r="R27" s="75">
        <v>0.1</v>
      </c>
      <c r="S27" s="106">
        <v>151500</v>
      </c>
      <c r="T27" s="106"/>
      <c r="U27" s="106"/>
      <c r="V27" s="77">
        <v>0.1</v>
      </c>
      <c r="W27" s="106">
        <v>137700</v>
      </c>
      <c r="X27" s="78" t="e">
        <f>#REF!/W27</f>
        <v>#REF!</v>
      </c>
      <c r="Y27" s="110">
        <v>125200</v>
      </c>
      <c r="Z27" s="104">
        <v>117000</v>
      </c>
      <c r="AA27" s="80" t="e">
        <f>#REF!/Z27</f>
        <v>#REF!</v>
      </c>
      <c r="AB27" s="80" t="e">
        <f>#REF!/Y27</f>
        <v>#REF!</v>
      </c>
      <c r="AN27" s="72">
        <v>1102200</v>
      </c>
    </row>
    <row r="28" spans="1:40" s="70" customFormat="1" ht="50.25" customHeight="1">
      <c r="A28" s="924">
        <v>110000019107</v>
      </c>
      <c r="B28" s="1146" t="s">
        <v>1129</v>
      </c>
      <c r="C28" s="1147"/>
      <c r="D28" s="1147"/>
      <c r="E28" s="1148"/>
      <c r="F28" s="890"/>
      <c r="G28" s="106"/>
      <c r="H28" s="771" t="e">
        <f>#REF!/I28-100%</f>
        <v>#REF!</v>
      </c>
      <c r="I28" s="106">
        <v>166700</v>
      </c>
      <c r="J28" s="771"/>
      <c r="K28" s="109"/>
      <c r="L28" s="107"/>
      <c r="M28" s="107"/>
      <c r="N28" s="107"/>
      <c r="O28" s="107"/>
      <c r="P28" s="107"/>
      <c r="Q28" s="107"/>
      <c r="R28" s="75">
        <v>0.1</v>
      </c>
      <c r="S28" s="106">
        <v>151500</v>
      </c>
      <c r="T28" s="106"/>
      <c r="U28" s="106"/>
      <c r="V28" s="77">
        <v>0.1</v>
      </c>
      <c r="W28" s="106">
        <v>137700</v>
      </c>
      <c r="X28" s="78" t="e">
        <f>#REF!/W28</f>
        <v>#REF!</v>
      </c>
      <c r="Y28" s="110">
        <v>125200</v>
      </c>
      <c r="Z28" s="104">
        <v>117000</v>
      </c>
      <c r="AA28" s="80" t="e">
        <f>#REF!/Z28</f>
        <v>#REF!</v>
      </c>
      <c r="AB28" s="80" t="e">
        <f>#REF!/Y28</f>
        <v>#REF!</v>
      </c>
      <c r="AN28" s="72">
        <v>1199400</v>
      </c>
    </row>
    <row r="29" spans="1:40" s="70" customFormat="1" ht="36" customHeight="1">
      <c r="A29" s="108">
        <v>110000019265</v>
      </c>
      <c r="B29" s="1154" t="s">
        <v>1054</v>
      </c>
      <c r="C29" s="1155"/>
      <c r="D29" s="1155"/>
      <c r="E29" s="1156"/>
      <c r="F29" s="890" t="e">
        <f>(#REF!-G29)/#REF!</f>
        <v>#REF!</v>
      </c>
      <c r="G29" s="106">
        <v>189500</v>
      </c>
      <c r="H29" s="771" t="e">
        <f>#REF!/I29-100%</f>
        <v>#REF!</v>
      </c>
      <c r="I29" s="106">
        <v>166700</v>
      </c>
      <c r="J29" s="771"/>
      <c r="K29" s="109"/>
      <c r="L29" s="107"/>
      <c r="M29" s="107"/>
      <c r="N29" s="107"/>
      <c r="O29" s="107"/>
      <c r="P29" s="107"/>
      <c r="Q29" s="107"/>
      <c r="R29" s="75">
        <v>0.1</v>
      </c>
      <c r="S29" s="106">
        <v>151500</v>
      </c>
      <c r="T29" s="106"/>
      <c r="U29" s="106"/>
      <c r="V29" s="77">
        <v>0.1</v>
      </c>
      <c r="W29" s="106">
        <v>137700</v>
      </c>
      <c r="X29" s="78" t="e">
        <f>#REF!/W29</f>
        <v>#REF!</v>
      </c>
      <c r="Y29" s="110">
        <v>125200</v>
      </c>
      <c r="Z29" s="104">
        <v>117000</v>
      </c>
      <c r="AA29" s="80" t="e">
        <f>#REF!/Z29</f>
        <v>#REF!</v>
      </c>
      <c r="AB29" s="80" t="e">
        <f>#REF!/Y29</f>
        <v>#REF!</v>
      </c>
      <c r="AN29" s="72">
        <v>1216800</v>
      </c>
    </row>
    <row r="30" spans="1:40" s="70" customFormat="1" ht="42" customHeight="1">
      <c r="A30" s="925">
        <v>110000019106</v>
      </c>
      <c r="B30" s="1342" t="s">
        <v>1130</v>
      </c>
      <c r="C30" s="1343"/>
      <c r="D30" s="1343"/>
      <c r="E30" s="1344"/>
      <c r="F30" s="890"/>
      <c r="G30" s="856"/>
      <c r="H30" s="771" t="e">
        <f>#REF!/I30-100%</f>
        <v>#REF!</v>
      </c>
      <c r="I30" s="106">
        <v>183900</v>
      </c>
      <c r="J30" s="771"/>
      <c r="K30" s="109"/>
      <c r="L30" s="107"/>
      <c r="M30" s="107"/>
      <c r="N30" s="107"/>
      <c r="O30" s="107"/>
      <c r="P30" s="107"/>
      <c r="Q30" s="107"/>
      <c r="R30" s="75">
        <v>0.1</v>
      </c>
      <c r="S30" s="106">
        <v>167200</v>
      </c>
      <c r="T30" s="106"/>
      <c r="U30" s="106"/>
      <c r="V30" s="77">
        <v>0.1</v>
      </c>
      <c r="W30" s="106">
        <v>152000</v>
      </c>
      <c r="X30" s="78">
        <f>I30/W30</f>
        <v>1.2098684210526316</v>
      </c>
      <c r="Y30" s="110">
        <v>138200</v>
      </c>
      <c r="Z30" s="104">
        <v>129200</v>
      </c>
      <c r="AA30" s="80">
        <f>I30/Z30</f>
        <v>1.423374613003096</v>
      </c>
      <c r="AB30" s="80">
        <f>I30/Y30</f>
        <v>1.3306801736613603</v>
      </c>
      <c r="AN30" s="72">
        <v>1366800</v>
      </c>
    </row>
    <row r="31" spans="1:40" s="70" customFormat="1" ht="15" customHeight="1">
      <c r="A31" s="93"/>
      <c r="B31" s="1207" t="s">
        <v>1113</v>
      </c>
      <c r="C31" s="1207"/>
      <c r="D31" s="1207"/>
      <c r="E31" s="1207"/>
      <c r="F31" s="799"/>
      <c r="G31" s="799"/>
      <c r="H31" s="798"/>
      <c r="I31" s="798"/>
      <c r="J31" s="771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W31" s="96"/>
      <c r="X31" s="97"/>
      <c r="Y31" s="96"/>
      <c r="Z31" s="96"/>
      <c r="AA31" s="80"/>
      <c r="AB31" s="80"/>
      <c r="AN31" s="72"/>
    </row>
    <row r="32" spans="1:40" s="70" customFormat="1" ht="45" customHeight="1">
      <c r="A32" s="943">
        <v>110000015964</v>
      </c>
      <c r="B32" s="1327" t="s">
        <v>1132</v>
      </c>
      <c r="C32" s="1328"/>
      <c r="D32" s="1328"/>
      <c r="E32" s="1329"/>
      <c r="F32" s="890"/>
      <c r="G32" s="112"/>
      <c r="H32" s="802"/>
      <c r="I32" s="802"/>
      <c r="J32" s="771"/>
      <c r="K32" s="114"/>
      <c r="L32" s="114"/>
      <c r="M32" s="114"/>
      <c r="N32" s="114"/>
      <c r="O32" s="114"/>
      <c r="P32" s="114"/>
      <c r="Q32" s="114"/>
      <c r="R32" s="75"/>
      <c r="S32" s="112"/>
      <c r="T32" s="112"/>
      <c r="U32" s="112"/>
      <c r="V32" s="77"/>
      <c r="W32" s="112"/>
      <c r="X32" s="78"/>
      <c r="Y32" s="115"/>
      <c r="Z32" s="104"/>
      <c r="AA32" s="80"/>
      <c r="AB32" s="80"/>
      <c r="AN32" s="72">
        <v>1492200</v>
      </c>
    </row>
    <row r="33" spans="1:40" s="70" customFormat="1" ht="45" customHeight="1">
      <c r="A33" s="943">
        <v>110000015891</v>
      </c>
      <c r="B33" s="1327" t="s">
        <v>1131</v>
      </c>
      <c r="C33" s="1328"/>
      <c r="D33" s="1328"/>
      <c r="E33" s="1329"/>
      <c r="F33" s="890"/>
      <c r="G33" s="112"/>
      <c r="H33" s="802"/>
      <c r="I33" s="802"/>
      <c r="J33" s="771"/>
      <c r="K33" s="114"/>
      <c r="L33" s="114"/>
      <c r="M33" s="114"/>
      <c r="N33" s="114"/>
      <c r="O33" s="114"/>
      <c r="P33" s="114"/>
      <c r="Q33" s="114"/>
      <c r="R33" s="75"/>
      <c r="S33" s="112"/>
      <c r="T33" s="112"/>
      <c r="U33" s="112"/>
      <c r="V33" s="77"/>
      <c r="W33" s="112"/>
      <c r="X33" s="78"/>
      <c r="Y33" s="115"/>
      <c r="Z33" s="104"/>
      <c r="AA33" s="80"/>
      <c r="AB33" s="80"/>
      <c r="AN33" s="72">
        <v>1632000</v>
      </c>
    </row>
    <row r="34" spans="1:40" s="70" customFormat="1" ht="63" customHeight="1">
      <c r="A34" s="108">
        <v>110000002295</v>
      </c>
      <c r="B34" s="1197" t="s">
        <v>458</v>
      </c>
      <c r="C34" s="1198"/>
      <c r="D34" s="1198"/>
      <c r="E34" s="1199"/>
      <c r="F34" s="890" t="e">
        <f>(#REF!-G34)/#REF!</f>
        <v>#REF!</v>
      </c>
      <c r="G34" s="112">
        <v>249900</v>
      </c>
      <c r="H34" s="802"/>
      <c r="I34" s="802"/>
      <c r="J34" s="771"/>
      <c r="K34" s="114"/>
      <c r="L34" s="114"/>
      <c r="M34" s="114"/>
      <c r="N34" s="114"/>
      <c r="O34" s="114"/>
      <c r="P34" s="114"/>
      <c r="Q34" s="114"/>
      <c r="R34" s="75">
        <v>0.1</v>
      </c>
      <c r="S34" s="112">
        <v>227200</v>
      </c>
      <c r="T34" s="112"/>
      <c r="U34" s="112"/>
      <c r="V34" s="77">
        <v>0.05</v>
      </c>
      <c r="W34" s="112">
        <v>216300</v>
      </c>
      <c r="X34" s="78" t="e">
        <f>#REF!/W34</f>
        <v>#REF!</v>
      </c>
      <c r="Y34" s="115">
        <v>196700</v>
      </c>
      <c r="Z34" s="104">
        <v>191000</v>
      </c>
      <c r="AA34" s="80" t="e">
        <f>#REF!/Z34</f>
        <v>#REF!</v>
      </c>
      <c r="AB34" s="80" t="e">
        <f>#REF!/Y34</f>
        <v>#REF!</v>
      </c>
      <c r="AN34" s="72">
        <v>1574400</v>
      </c>
    </row>
    <row r="35" spans="1:40" s="70" customFormat="1" ht="15" customHeight="1">
      <c r="A35" s="93"/>
      <c r="B35" s="1207" t="s">
        <v>891</v>
      </c>
      <c r="C35" s="1207"/>
      <c r="D35" s="1207"/>
      <c r="E35" s="1207"/>
      <c r="F35" s="798"/>
      <c r="G35" s="798"/>
      <c r="H35" s="798"/>
      <c r="I35" s="798"/>
      <c r="J35" s="771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96"/>
      <c r="X35" s="97"/>
      <c r="Y35" s="96"/>
      <c r="Z35" s="96"/>
      <c r="AA35" s="80"/>
      <c r="AB35" s="80"/>
      <c r="AN35" s="72"/>
    </row>
    <row r="36" spans="1:40" s="70" customFormat="1" ht="15" customHeight="1">
      <c r="A36" s="790">
        <v>110000004220</v>
      </c>
      <c r="B36" s="1339" t="s">
        <v>916</v>
      </c>
      <c r="C36" s="1340"/>
      <c r="D36" s="1340"/>
      <c r="E36" s="1341"/>
      <c r="F36" s="890"/>
      <c r="G36" s="122"/>
      <c r="H36" s="771" t="e">
        <f>#REF!/I36-100%</f>
        <v>#REF!</v>
      </c>
      <c r="I36" s="762">
        <v>5000</v>
      </c>
      <c r="J36" s="771"/>
      <c r="K36" s="750"/>
      <c r="L36" s="123"/>
      <c r="M36" s="124"/>
      <c r="N36" s="123"/>
      <c r="O36" s="124"/>
      <c r="P36" s="125"/>
      <c r="Q36" s="125"/>
      <c r="R36" s="75">
        <v>0.1</v>
      </c>
      <c r="S36" s="120">
        <v>4500</v>
      </c>
      <c r="T36" s="120"/>
      <c r="U36" s="120"/>
      <c r="V36" s="77">
        <v>0</v>
      </c>
      <c r="W36" s="120">
        <v>4500</v>
      </c>
      <c r="X36" s="78" t="e">
        <f>#REF!/W36</f>
        <v>#REF!</v>
      </c>
      <c r="Y36" s="101">
        <v>4100</v>
      </c>
      <c r="Z36" s="118">
        <v>3900</v>
      </c>
      <c r="AA36" s="80" t="e">
        <f>#REF!/Z36</f>
        <v>#REF!</v>
      </c>
      <c r="AB36" s="80" t="e">
        <f>#REF!/Y36</f>
        <v>#REF!</v>
      </c>
      <c r="AN36" s="72">
        <v>150000</v>
      </c>
    </row>
    <row r="37" spans="1:40" s="70" customFormat="1" ht="15" customHeight="1">
      <c r="A37" s="93"/>
      <c r="B37" s="1207" t="s">
        <v>9</v>
      </c>
      <c r="C37" s="1207"/>
      <c r="D37" s="1207"/>
      <c r="E37" s="1207"/>
      <c r="F37" s="798"/>
      <c r="G37" s="798"/>
      <c r="H37" s="798"/>
      <c r="I37" s="798"/>
      <c r="J37" s="771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96"/>
      <c r="X37" s="97"/>
      <c r="Y37" s="96"/>
      <c r="Z37" s="96"/>
      <c r="AA37" s="80"/>
      <c r="AB37" s="80"/>
      <c r="AN37" s="72"/>
    </row>
    <row r="38" spans="1:40" s="70" customFormat="1" ht="15" customHeight="1">
      <c r="A38" s="82">
        <v>210001804063</v>
      </c>
      <c r="B38" s="1082" t="s">
        <v>459</v>
      </c>
      <c r="C38" s="1083"/>
      <c r="D38" s="1083"/>
      <c r="E38" s="1084"/>
      <c r="F38" s="890" t="e">
        <f>(#REF!-G38)/#REF!</f>
        <v>#REF!</v>
      </c>
      <c r="G38" s="116">
        <v>54100</v>
      </c>
      <c r="H38" s="361"/>
      <c r="I38" s="361"/>
      <c r="J38" s="771"/>
      <c r="K38" s="117"/>
      <c r="L38" s="117"/>
      <c r="M38" s="117"/>
      <c r="N38" s="117"/>
      <c r="O38" s="117"/>
      <c r="P38" s="117"/>
      <c r="Q38" s="117"/>
      <c r="R38" s="75">
        <v>0.1</v>
      </c>
      <c r="S38" s="116">
        <v>54100</v>
      </c>
      <c r="T38" s="116"/>
      <c r="U38" s="116"/>
      <c r="V38" s="77">
        <v>0.1</v>
      </c>
      <c r="W38" s="116">
        <v>49200</v>
      </c>
      <c r="X38" s="78" t="e">
        <f>#REF!/W38</f>
        <v>#REF!</v>
      </c>
      <c r="Y38" s="99">
        <v>49200</v>
      </c>
      <c r="Z38" s="118">
        <v>46900</v>
      </c>
      <c r="AA38" s="80" t="e">
        <f>#REF!/Z38</f>
        <v>#REF!</v>
      </c>
      <c r="AB38" s="80" t="e">
        <f>#REF!/Y38</f>
        <v>#REF!</v>
      </c>
      <c r="AN38" s="72">
        <v>336000</v>
      </c>
    </row>
    <row r="39" spans="1:40" s="70" customFormat="1" ht="15" customHeight="1">
      <c r="A39" s="119">
        <v>110000008419</v>
      </c>
      <c r="B39" s="1082" t="s">
        <v>460</v>
      </c>
      <c r="C39" s="1083"/>
      <c r="D39" s="1083"/>
      <c r="E39" s="1084"/>
      <c r="F39" s="890" t="e">
        <f>(#REF!-G39)/#REF!</f>
        <v>#REF!</v>
      </c>
      <c r="G39" s="116">
        <v>13000</v>
      </c>
      <c r="H39" s="771" t="e">
        <f>#REF!/I39-100%</f>
        <v>#REF!</v>
      </c>
      <c r="I39" s="116">
        <v>12400</v>
      </c>
      <c r="J39" s="771"/>
      <c r="K39" s="117"/>
      <c r="L39" s="117"/>
      <c r="M39" s="117"/>
      <c r="N39" s="117"/>
      <c r="O39" s="117"/>
      <c r="P39" s="117"/>
      <c r="Q39" s="117"/>
      <c r="R39" s="75">
        <v>0</v>
      </c>
      <c r="S39" s="116">
        <v>12400</v>
      </c>
      <c r="T39" s="116"/>
      <c r="U39" s="116"/>
      <c r="V39" s="77">
        <v>0</v>
      </c>
      <c r="W39" s="116">
        <v>12400</v>
      </c>
      <c r="X39" s="78" t="e">
        <f>#REF!/W39</f>
        <v>#REF!</v>
      </c>
      <c r="Y39" s="99">
        <v>12400</v>
      </c>
      <c r="Z39" s="118">
        <v>11800</v>
      </c>
      <c r="AA39" s="80" t="e">
        <f>#REF!/Z39</f>
        <v>#REF!</v>
      </c>
      <c r="AB39" s="80" t="e">
        <f>#REF!/Y39</f>
        <v>#REF!</v>
      </c>
      <c r="AN39" s="72">
        <v>82200</v>
      </c>
    </row>
    <row r="40" spans="1:40" s="70" customFormat="1" ht="15" customHeight="1">
      <c r="A40" s="791">
        <v>110000160517</v>
      </c>
      <c r="B40" s="1345" t="s">
        <v>989</v>
      </c>
      <c r="C40" s="1346"/>
      <c r="D40" s="1346"/>
      <c r="E40" s="1347"/>
      <c r="F40" s="890" t="e">
        <f>(#REF!-G40)/#REF!</f>
        <v>#REF!</v>
      </c>
      <c r="G40" s="116">
        <v>13000</v>
      </c>
      <c r="H40" s="771" t="e">
        <f>#REF!/I40-100%</f>
        <v>#REF!</v>
      </c>
      <c r="I40" s="116">
        <v>12400</v>
      </c>
      <c r="J40" s="771"/>
      <c r="K40" s="117"/>
      <c r="L40" s="117"/>
      <c r="M40" s="117"/>
      <c r="N40" s="117"/>
      <c r="O40" s="117"/>
      <c r="P40" s="117"/>
      <c r="Q40" s="117"/>
      <c r="R40" s="75">
        <v>0</v>
      </c>
      <c r="S40" s="116">
        <v>12400</v>
      </c>
      <c r="T40" s="116"/>
      <c r="U40" s="116"/>
      <c r="V40" s="77">
        <v>0</v>
      </c>
      <c r="W40" s="116">
        <v>12400</v>
      </c>
      <c r="X40" s="78" t="e">
        <f>#REF!/W40</f>
        <v>#REF!</v>
      </c>
      <c r="Y40" s="99">
        <v>12400</v>
      </c>
      <c r="Z40" s="118">
        <v>11800</v>
      </c>
      <c r="AA40" s="80" t="e">
        <f>#REF!/Z40</f>
        <v>#REF!</v>
      </c>
      <c r="AB40" s="80" t="e">
        <f>#REF!/Y40</f>
        <v>#REF!</v>
      </c>
      <c r="AN40" s="72">
        <v>91800</v>
      </c>
    </row>
    <row r="41" spans="1:40" s="70" customFormat="1" ht="15" customHeight="1">
      <c r="A41" s="119">
        <v>110000002326</v>
      </c>
      <c r="B41" s="1082" t="s">
        <v>461</v>
      </c>
      <c r="C41" s="1083"/>
      <c r="D41" s="1083"/>
      <c r="E41" s="1084"/>
      <c r="F41" s="890" t="e">
        <f>(#REF!-G41)/#REF!</f>
        <v>#REF!</v>
      </c>
      <c r="G41" s="83">
        <v>16200</v>
      </c>
      <c r="H41" s="797"/>
      <c r="I41" s="797"/>
      <c r="J41" s="771"/>
      <c r="K41" s="84"/>
      <c r="L41" s="84"/>
      <c r="M41" s="84"/>
      <c r="N41" s="84"/>
      <c r="O41" s="84"/>
      <c r="P41" s="84"/>
      <c r="Q41" s="84"/>
      <c r="R41" s="75">
        <v>0</v>
      </c>
      <c r="S41" s="83">
        <v>16200</v>
      </c>
      <c r="T41" s="83"/>
      <c r="U41" s="83"/>
      <c r="V41" s="77">
        <v>0.1</v>
      </c>
      <c r="W41" s="83">
        <v>14700</v>
      </c>
      <c r="X41" s="78" t="e">
        <f>#REF!/W41</f>
        <v>#REF!</v>
      </c>
      <c r="Y41" s="85">
        <v>14700</v>
      </c>
      <c r="Z41" s="86">
        <v>14000</v>
      </c>
      <c r="AA41" s="80" t="e">
        <f>#REF!/Z41</f>
        <v>#REF!</v>
      </c>
      <c r="AB41" s="80" t="e">
        <f>#REF!/Y41</f>
        <v>#REF!</v>
      </c>
      <c r="AN41" s="72">
        <v>102000</v>
      </c>
    </row>
    <row r="42" spans="1:40" s="70" customFormat="1" ht="15" customHeight="1">
      <c r="A42" s="113">
        <v>110000002329</v>
      </c>
      <c r="B42" s="1082" t="s">
        <v>462</v>
      </c>
      <c r="C42" s="1083"/>
      <c r="D42" s="1083"/>
      <c r="E42" s="1084"/>
      <c r="F42" s="890" t="e">
        <f>(#REF!-G42)/#REF!</f>
        <v>#REF!</v>
      </c>
      <c r="G42" s="83">
        <v>18500</v>
      </c>
      <c r="H42" s="797"/>
      <c r="I42" s="797"/>
      <c r="J42" s="771"/>
      <c r="K42" s="84"/>
      <c r="L42" s="84"/>
      <c r="M42" s="84"/>
      <c r="N42" s="84"/>
      <c r="O42" s="84"/>
      <c r="P42" s="84"/>
      <c r="Q42" s="84"/>
      <c r="R42" s="75">
        <v>0</v>
      </c>
      <c r="S42" s="83">
        <v>18500</v>
      </c>
      <c r="T42" s="83"/>
      <c r="U42" s="83"/>
      <c r="V42" s="77"/>
      <c r="W42" s="83"/>
      <c r="X42" s="78"/>
      <c r="Y42" s="85"/>
      <c r="Z42" s="86"/>
      <c r="AA42" s="80"/>
      <c r="AB42" s="80"/>
      <c r="AN42" s="72">
        <v>113400</v>
      </c>
    </row>
    <row r="43" spans="1:40" s="70" customFormat="1" ht="15" customHeight="1">
      <c r="A43" s="105">
        <v>110000019617</v>
      </c>
      <c r="B43" s="892" t="s">
        <v>463</v>
      </c>
      <c r="C43" s="893"/>
      <c r="D43" s="893"/>
      <c r="E43" s="894"/>
      <c r="F43" s="890" t="e">
        <f>(#REF!-G43)/#REF!</f>
        <v>#REF!</v>
      </c>
      <c r="G43" s="99">
        <v>19900</v>
      </c>
      <c r="H43" s="221"/>
      <c r="I43" s="221"/>
      <c r="J43" s="771"/>
      <c r="K43" s="749"/>
      <c r="P43" s="73">
        <v>0.09</v>
      </c>
      <c r="Q43" s="120">
        <v>18200</v>
      </c>
      <c r="R43" s="120" t="s">
        <v>157</v>
      </c>
      <c r="S43" s="83"/>
      <c r="T43" s="83"/>
      <c r="U43" s="83"/>
      <c r="V43" s="77"/>
      <c r="W43" s="83"/>
      <c r="X43" s="78"/>
      <c r="Y43" s="85"/>
      <c r="Z43" s="86"/>
      <c r="AA43" s="80"/>
      <c r="AB43" s="80"/>
      <c r="AN43" s="72">
        <v>125400</v>
      </c>
    </row>
    <row r="44" spans="1:40" s="70" customFormat="1" ht="15" customHeight="1">
      <c r="A44" s="105">
        <v>110000019616</v>
      </c>
      <c r="B44" s="1082" t="s">
        <v>464</v>
      </c>
      <c r="C44" s="1083"/>
      <c r="D44" s="1083"/>
      <c r="E44" s="1084"/>
      <c r="F44" s="890" t="e">
        <f>(#REF!-G44)/#REF!</f>
        <v>#REF!</v>
      </c>
      <c r="G44" s="99">
        <v>21900</v>
      </c>
      <c r="H44" s="221"/>
      <c r="I44" s="221"/>
      <c r="J44" s="771"/>
      <c r="K44" s="749"/>
      <c r="P44" s="73">
        <v>0.07</v>
      </c>
      <c r="Q44" s="120">
        <v>20500</v>
      </c>
      <c r="R44" s="120" t="s">
        <v>157</v>
      </c>
      <c r="S44" s="120">
        <v>20500</v>
      </c>
      <c r="T44" s="120"/>
      <c r="U44" s="120"/>
      <c r="V44" s="77">
        <v>0.07</v>
      </c>
      <c r="W44" s="83">
        <v>17300</v>
      </c>
      <c r="X44" s="78" t="e">
        <f>#REF!/W44</f>
        <v>#REF!</v>
      </c>
      <c r="Y44" s="85">
        <v>17300</v>
      </c>
      <c r="Z44" s="86">
        <v>16500</v>
      </c>
      <c r="AA44" s="80" t="e">
        <f>#REF!/Z44</f>
        <v>#REF!</v>
      </c>
      <c r="AB44" s="80" t="e">
        <f>#REF!/Y44</f>
        <v>#REF!</v>
      </c>
      <c r="AN44" s="72">
        <v>133800</v>
      </c>
    </row>
    <row r="45" spans="1:40" s="70" customFormat="1" ht="15" customHeight="1">
      <c r="A45" s="105">
        <v>110000019710</v>
      </c>
      <c r="B45" s="892" t="s">
        <v>672</v>
      </c>
      <c r="C45" s="893"/>
      <c r="D45" s="893"/>
      <c r="E45" s="894"/>
      <c r="F45" s="890" t="e">
        <f>(#REF!-G45)/#REF!</f>
        <v>#REF!</v>
      </c>
      <c r="G45" s="99">
        <v>22000</v>
      </c>
      <c r="H45" s="752"/>
      <c r="I45" s="752"/>
      <c r="J45" s="173" t="s">
        <v>11</v>
      </c>
      <c r="K45" s="749"/>
      <c r="P45" s="73">
        <v>0.09</v>
      </c>
      <c r="Q45" s="120">
        <v>18200</v>
      </c>
      <c r="R45" s="120" t="s">
        <v>157</v>
      </c>
      <c r="S45" s="83"/>
      <c r="T45" s="83"/>
      <c r="U45" s="83"/>
      <c r="V45" s="77"/>
      <c r="W45" s="83"/>
      <c r="X45" s="78"/>
      <c r="Y45" s="85"/>
      <c r="Z45" s="86"/>
      <c r="AA45" s="80"/>
      <c r="AB45" s="80"/>
      <c r="AN45" s="72">
        <v>138600</v>
      </c>
    </row>
    <row r="46" spans="1:40" s="70" customFormat="1" ht="15" customHeight="1">
      <c r="A46" s="105">
        <v>110000019711</v>
      </c>
      <c r="B46" s="892" t="s">
        <v>691</v>
      </c>
      <c r="C46" s="893"/>
      <c r="D46" s="893"/>
      <c r="E46" s="894"/>
      <c r="F46" s="890" t="e">
        <f>(#REF!-G46)/#REF!</f>
        <v>#REF!</v>
      </c>
      <c r="G46" s="99">
        <v>24500</v>
      </c>
      <c r="H46" s="752"/>
      <c r="I46" s="752"/>
      <c r="J46" s="173" t="s">
        <v>11</v>
      </c>
      <c r="K46" s="749"/>
      <c r="P46" s="73">
        <v>0.09</v>
      </c>
      <c r="Q46" s="120">
        <v>18200</v>
      </c>
      <c r="R46" s="120" t="s">
        <v>157</v>
      </c>
      <c r="S46" s="83"/>
      <c r="T46" s="83"/>
      <c r="U46" s="83"/>
      <c r="V46" s="77"/>
      <c r="W46" s="83"/>
      <c r="X46" s="78"/>
      <c r="Y46" s="85"/>
      <c r="Z46" s="86"/>
      <c r="AA46" s="80"/>
      <c r="AB46" s="80"/>
      <c r="AN46" s="72">
        <v>154200</v>
      </c>
    </row>
    <row r="47" spans="1:40" s="70" customFormat="1" ht="15" customHeight="1" thickBot="1">
      <c r="A47" s="121">
        <v>110000026521</v>
      </c>
      <c r="B47" s="1034" t="s">
        <v>376</v>
      </c>
      <c r="C47" s="1035"/>
      <c r="D47" s="1035"/>
      <c r="E47" s="1036"/>
      <c r="F47" s="890" t="e">
        <f>(#REF!-G47)/#REF!</f>
        <v>#REF!</v>
      </c>
      <c r="G47" s="122">
        <v>5300</v>
      </c>
      <c r="H47" s="771" t="e">
        <f>#REF!/I47-100%</f>
        <v>#REF!</v>
      </c>
      <c r="I47" s="762">
        <v>5000</v>
      </c>
      <c r="J47" s="771"/>
      <c r="K47" s="750"/>
      <c r="L47" s="123"/>
      <c r="M47" s="124"/>
      <c r="N47" s="123"/>
      <c r="O47" s="124"/>
      <c r="P47" s="125"/>
      <c r="Q47" s="125"/>
      <c r="R47" s="75">
        <v>0.1</v>
      </c>
      <c r="S47" s="120">
        <v>4500</v>
      </c>
      <c r="T47" s="120"/>
      <c r="U47" s="120"/>
      <c r="V47" s="77">
        <v>0</v>
      </c>
      <c r="W47" s="120">
        <v>4500</v>
      </c>
      <c r="X47" s="78" t="e">
        <f>#REF!/W47</f>
        <v>#REF!</v>
      </c>
      <c r="Y47" s="101">
        <v>4100</v>
      </c>
      <c r="Z47" s="118">
        <v>3900</v>
      </c>
      <c r="AA47" s="80" t="e">
        <f>#REF!/Z47</f>
        <v>#REF!</v>
      </c>
      <c r="AB47" s="80" t="e">
        <f>#REF!/Y47</f>
        <v>#REF!</v>
      </c>
      <c r="AN47" s="72">
        <v>32400</v>
      </c>
    </row>
    <row r="48" spans="1:40" s="70" customFormat="1" ht="15" customHeight="1">
      <c r="A48" s="126"/>
      <c r="B48" s="1184" t="s">
        <v>411</v>
      </c>
      <c r="C48" s="1184"/>
      <c r="D48" s="1184"/>
      <c r="E48" s="1184"/>
      <c r="F48" s="803"/>
      <c r="G48" s="803"/>
      <c r="H48" s="803"/>
      <c r="I48" s="803"/>
      <c r="J48" s="771"/>
      <c r="K48" s="63"/>
      <c r="L48" s="63"/>
      <c r="M48" s="63"/>
      <c r="N48" s="63"/>
      <c r="O48" s="63"/>
      <c r="P48" s="24"/>
      <c r="Q48" s="24"/>
      <c r="R48" s="24"/>
      <c r="S48" s="24"/>
      <c r="T48" s="24"/>
      <c r="U48" s="24"/>
      <c r="V48" s="32"/>
      <c r="W48" s="24"/>
      <c r="X48" s="50"/>
      <c r="Y48" s="24"/>
      <c r="Z48" s="28"/>
      <c r="AA48" s="50"/>
      <c r="AB48" s="50"/>
      <c r="AN48" s="72"/>
    </row>
    <row r="49" spans="1:40" s="70" customFormat="1" ht="30" customHeight="1">
      <c r="A49" s="937">
        <v>210000002816</v>
      </c>
      <c r="B49" s="1427" t="s">
        <v>1059</v>
      </c>
      <c r="C49" s="1428"/>
      <c r="D49" s="1428"/>
      <c r="E49" s="1429"/>
      <c r="AN49" s="72">
        <v>521400</v>
      </c>
    </row>
    <row r="50" spans="1:40" s="70" customFormat="1" ht="15" customHeight="1">
      <c r="A50" s="71">
        <v>210000080608</v>
      </c>
      <c r="B50" s="1197" t="s">
        <v>854</v>
      </c>
      <c r="C50" s="1198"/>
      <c r="D50" s="1198"/>
      <c r="E50" s="1199"/>
      <c r="F50" s="890" t="e">
        <f>(#REF!-G50)/#REF!</f>
        <v>#REF!</v>
      </c>
      <c r="G50" s="79">
        <v>16200</v>
      </c>
      <c r="H50" s="771" t="e">
        <f>#REF!/I50-100%</f>
        <v>#REF!</v>
      </c>
      <c r="I50" s="79">
        <v>15600</v>
      </c>
      <c r="J50" s="771"/>
      <c r="K50" s="452"/>
      <c r="L50" s="73"/>
      <c r="M50" s="127"/>
      <c r="N50" s="73" t="s">
        <v>11</v>
      </c>
      <c r="O50" s="127"/>
      <c r="P50" s="127"/>
      <c r="Q50" s="127"/>
      <c r="R50" s="75"/>
      <c r="S50" s="74"/>
      <c r="T50" s="74"/>
      <c r="U50" s="74"/>
      <c r="V50" s="77"/>
      <c r="W50" s="74"/>
      <c r="X50" s="78"/>
      <c r="Y50" s="79"/>
      <c r="Z50" s="81"/>
      <c r="AA50" s="80"/>
      <c r="AB50" s="80"/>
      <c r="AN50" s="72">
        <v>109200</v>
      </c>
    </row>
    <row r="51" spans="1:40" s="70" customFormat="1" ht="15" customHeight="1">
      <c r="A51" s="71">
        <v>210000080700</v>
      </c>
      <c r="B51" s="1197" t="s">
        <v>853</v>
      </c>
      <c r="C51" s="1198"/>
      <c r="D51" s="1198"/>
      <c r="E51" s="1199"/>
      <c r="F51" s="890" t="e">
        <f>(#REF!-G51)/#REF!</f>
        <v>#REF!</v>
      </c>
      <c r="G51" s="79">
        <v>16700</v>
      </c>
      <c r="H51" s="771" t="e">
        <f>#REF!/I51-100%</f>
        <v>#REF!</v>
      </c>
      <c r="I51" s="79">
        <v>15900</v>
      </c>
      <c r="J51" s="771"/>
      <c r="K51" s="452"/>
      <c r="L51" s="73"/>
      <c r="M51" s="127"/>
      <c r="N51" s="73" t="s">
        <v>11</v>
      </c>
      <c r="O51" s="127"/>
      <c r="P51" s="127"/>
      <c r="Q51" s="127"/>
      <c r="R51" s="75"/>
      <c r="S51" s="74"/>
      <c r="T51" s="74"/>
      <c r="U51" s="74"/>
      <c r="V51" s="77"/>
      <c r="W51" s="74"/>
      <c r="X51" s="78"/>
      <c r="Y51" s="79"/>
      <c r="Z51" s="81"/>
      <c r="AA51" s="80"/>
      <c r="AB51" s="80"/>
      <c r="AN51" s="72">
        <v>112800</v>
      </c>
    </row>
    <row r="52" spans="1:40" s="70" customFormat="1" ht="15" customHeight="1">
      <c r="A52" s="141">
        <v>210000080800</v>
      </c>
      <c r="B52" s="1197" t="s">
        <v>851</v>
      </c>
      <c r="C52" s="1198"/>
      <c r="D52" s="1198"/>
      <c r="E52" s="1199"/>
      <c r="F52" s="890" t="e">
        <f>(#REF!-G52)/#REF!</f>
        <v>#REF!</v>
      </c>
      <c r="G52" s="145">
        <v>21900</v>
      </c>
      <c r="H52" s="771" t="e">
        <f>#REF!/I52-100%</f>
        <v>#REF!</v>
      </c>
      <c r="I52" s="145">
        <v>20800</v>
      </c>
      <c r="J52" s="771"/>
      <c r="K52" s="149"/>
      <c r="L52" s="73"/>
      <c r="M52" s="89"/>
      <c r="N52" s="73" t="s">
        <v>11</v>
      </c>
      <c r="O52" s="89"/>
      <c r="P52" s="89"/>
      <c r="Q52" s="89"/>
      <c r="R52" s="75">
        <v>0.1</v>
      </c>
      <c r="S52" s="88">
        <v>2800</v>
      </c>
      <c r="T52" s="90"/>
      <c r="U52" s="90"/>
      <c r="V52" s="77">
        <v>0</v>
      </c>
      <c r="W52" s="88">
        <v>2800</v>
      </c>
      <c r="X52" s="78" t="e">
        <f>#REF!/W52</f>
        <v>#REF!</v>
      </c>
      <c r="Y52" s="91">
        <v>2800</v>
      </c>
      <c r="Z52" s="92">
        <v>2700</v>
      </c>
      <c r="AA52" s="80" t="e">
        <f>#REF!/Z52</f>
        <v>#REF!</v>
      </c>
      <c r="AB52" s="80" t="e">
        <f>#REF!/Y52</f>
        <v>#REF!</v>
      </c>
      <c r="AN52" s="72">
        <v>142800</v>
      </c>
    </row>
    <row r="53" spans="1:40" s="70" customFormat="1" ht="15" customHeight="1">
      <c r="A53" s="454">
        <v>210000080801</v>
      </c>
      <c r="B53" s="1200" t="s">
        <v>852</v>
      </c>
      <c r="C53" s="1201"/>
      <c r="D53" s="1201"/>
      <c r="E53" s="1202"/>
      <c r="F53" s="890" t="e">
        <f>(#REF!-G53)/#REF!</f>
        <v>#REF!</v>
      </c>
      <c r="G53" s="124">
        <v>21300</v>
      </c>
      <c r="H53" s="756"/>
      <c r="I53" s="756"/>
      <c r="J53" s="173" t="s">
        <v>11</v>
      </c>
      <c r="K53" s="149"/>
      <c r="L53" s="73"/>
      <c r="M53" s="89"/>
      <c r="N53" s="73" t="s">
        <v>11</v>
      </c>
      <c r="O53" s="89"/>
      <c r="P53" s="89"/>
      <c r="Q53" s="89"/>
      <c r="R53" s="75">
        <v>0.1</v>
      </c>
      <c r="S53" s="88">
        <v>2800</v>
      </c>
      <c r="T53" s="90"/>
      <c r="U53" s="90"/>
      <c r="V53" s="77">
        <v>0</v>
      </c>
      <c r="W53" s="88">
        <v>2800</v>
      </c>
      <c r="X53" s="78" t="e">
        <f>#REF!/W53</f>
        <v>#REF!</v>
      </c>
      <c r="Y53" s="91">
        <v>2800</v>
      </c>
      <c r="Z53" s="92">
        <v>2700</v>
      </c>
      <c r="AA53" s="80" t="e">
        <f>#REF!/Z53</f>
        <v>#REF!</v>
      </c>
      <c r="AB53" s="80" t="e">
        <f>#REF!/Y53</f>
        <v>#REF!</v>
      </c>
      <c r="AN53" s="72">
        <v>144000</v>
      </c>
    </row>
    <row r="54" spans="1:40" s="70" customFormat="1" ht="15" customHeight="1">
      <c r="A54" s="13"/>
      <c r="B54" s="1265" t="s">
        <v>1121</v>
      </c>
      <c r="C54" s="1266"/>
      <c r="D54" s="1266"/>
      <c r="E54" s="1267"/>
      <c r="F54" s="805"/>
      <c r="G54" s="805"/>
      <c r="H54" s="805"/>
      <c r="I54" s="805"/>
      <c r="J54" s="77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34"/>
      <c r="W54" s="14"/>
      <c r="X54" s="42"/>
      <c r="Y54" s="14"/>
      <c r="Z54" s="14"/>
      <c r="AA54" s="80"/>
      <c r="AB54" s="80" t="e">
        <f>#REF!/Y54</f>
        <v>#REF!</v>
      </c>
      <c r="AN54" s="72"/>
    </row>
    <row r="55" spans="1:40" s="67" customFormat="1" ht="15" customHeight="1">
      <c r="A55" s="257"/>
      <c r="B55" s="1230" t="s">
        <v>1115</v>
      </c>
      <c r="C55" s="1231"/>
      <c r="D55" s="1231"/>
      <c r="E55" s="1232"/>
      <c r="F55" s="890"/>
      <c r="G55" s="280"/>
      <c r="H55" s="807"/>
      <c r="I55" s="807"/>
      <c r="J55" s="771"/>
      <c r="K55" s="279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631"/>
      <c r="W55" s="287"/>
      <c r="X55" s="632"/>
      <c r="Y55" s="287"/>
      <c r="Z55" s="633"/>
      <c r="AA55" s="80"/>
      <c r="AB55" s="80"/>
      <c r="AN55" s="72">
        <v>9600</v>
      </c>
    </row>
    <row r="56" spans="1:40" s="634" customFormat="1" ht="15" customHeight="1">
      <c r="A56" s="261"/>
      <c r="B56" s="1230" t="s">
        <v>1114</v>
      </c>
      <c r="C56" s="1231"/>
      <c r="D56" s="1231"/>
      <c r="E56" s="1232"/>
      <c r="F56" s="890"/>
      <c r="G56" s="280"/>
      <c r="H56" s="806"/>
      <c r="I56" s="806"/>
      <c r="J56" s="771"/>
      <c r="K56" s="279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631"/>
      <c r="W56" s="287"/>
      <c r="X56" s="632"/>
      <c r="Y56" s="287"/>
      <c r="Z56" s="633"/>
      <c r="AA56" s="80"/>
      <c r="AB56" s="80"/>
      <c r="AN56" s="72">
        <v>30000</v>
      </c>
    </row>
    <row r="57" spans="1:40" s="67" customFormat="1" ht="15" customHeight="1">
      <c r="A57" s="257"/>
      <c r="B57" s="1230" t="s">
        <v>1137</v>
      </c>
      <c r="C57" s="1231"/>
      <c r="D57" s="1231"/>
      <c r="E57" s="1232"/>
      <c r="F57" s="890"/>
      <c r="G57" s="280"/>
      <c r="H57" s="807"/>
      <c r="I57" s="807"/>
      <c r="J57" s="771"/>
      <c r="K57" s="279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631"/>
      <c r="W57" s="287"/>
      <c r="X57" s="632"/>
      <c r="Y57" s="287"/>
      <c r="Z57" s="633"/>
      <c r="AA57" s="80"/>
      <c r="AB57" s="80"/>
      <c r="AN57" s="72">
        <v>5400</v>
      </c>
    </row>
    <row r="58" spans="1:40" s="67" customFormat="1" ht="15" customHeight="1">
      <c r="A58" s="257"/>
      <c r="B58" s="1230" t="s">
        <v>1116</v>
      </c>
      <c r="C58" s="1231"/>
      <c r="D58" s="1231"/>
      <c r="E58" s="1232"/>
      <c r="F58" s="890"/>
      <c r="G58" s="280"/>
      <c r="H58" s="807"/>
      <c r="I58" s="807"/>
      <c r="J58" s="771"/>
      <c r="K58" s="279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631"/>
      <c r="W58" s="287"/>
      <c r="X58" s="632"/>
      <c r="Y58" s="287"/>
      <c r="Z58" s="633"/>
      <c r="AA58" s="80"/>
      <c r="AB58" s="80"/>
      <c r="AN58" s="72">
        <v>15000</v>
      </c>
    </row>
    <row r="59" spans="1:40" s="67" customFormat="1" ht="15" customHeight="1">
      <c r="A59" s="257"/>
      <c r="B59" s="996" t="s">
        <v>1117</v>
      </c>
      <c r="C59" s="993"/>
      <c r="D59" s="993"/>
      <c r="E59" s="994"/>
      <c r="F59" s="890"/>
      <c r="G59" s="248"/>
      <c r="H59" s="720"/>
      <c r="I59" s="720"/>
      <c r="J59" s="771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631"/>
      <c r="W59" s="248"/>
      <c r="X59" s="632"/>
      <c r="Y59" s="248"/>
      <c r="Z59" s="249"/>
      <c r="AA59" s="80"/>
      <c r="AB59" s="80"/>
      <c r="AN59" s="72">
        <v>9000</v>
      </c>
    </row>
    <row r="60" spans="1:40" s="67" customFormat="1" ht="15" customHeight="1">
      <c r="A60" s="261"/>
      <c r="B60" s="996" t="s">
        <v>1118</v>
      </c>
      <c r="C60" s="993"/>
      <c r="D60" s="993"/>
      <c r="E60" s="994"/>
      <c r="F60" s="890"/>
      <c r="G60" s="248"/>
      <c r="H60" s="720"/>
      <c r="I60" s="720"/>
      <c r="J60" s="771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631"/>
      <c r="W60" s="248"/>
      <c r="X60" s="635"/>
      <c r="Y60" s="248"/>
      <c r="Z60" s="249"/>
      <c r="AA60" s="80"/>
      <c r="AB60" s="80"/>
      <c r="AN60" s="72">
        <v>9000</v>
      </c>
    </row>
    <row r="61" spans="1:40" s="67" customFormat="1" ht="15" customHeight="1">
      <c r="A61" s="257"/>
      <c r="B61" s="996" t="s">
        <v>1119</v>
      </c>
      <c r="C61" s="993"/>
      <c r="D61" s="993"/>
      <c r="E61" s="994"/>
      <c r="F61" s="890"/>
      <c r="G61" s="248"/>
      <c r="H61" s="720"/>
      <c r="I61" s="720"/>
      <c r="J61" s="771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631"/>
      <c r="W61" s="248"/>
      <c r="X61" s="635"/>
      <c r="Y61" s="248"/>
      <c r="Z61" s="249"/>
      <c r="AA61" s="80"/>
      <c r="AB61" s="80"/>
      <c r="AN61" s="72">
        <v>10200</v>
      </c>
    </row>
    <row r="62" spans="1:40" s="67" customFormat="1" ht="15" customHeight="1">
      <c r="A62" s="261"/>
      <c r="B62" s="996" t="s">
        <v>1120</v>
      </c>
      <c r="C62" s="993"/>
      <c r="D62" s="993"/>
      <c r="E62" s="994"/>
      <c r="F62" s="890"/>
      <c r="G62" s="248"/>
      <c r="H62" s="720"/>
      <c r="I62" s="720"/>
      <c r="J62" s="771"/>
      <c r="K62" s="624"/>
      <c r="L62" s="58"/>
      <c r="M62" s="58"/>
      <c r="N62" s="58"/>
      <c r="O62" s="58"/>
      <c r="P62" s="178"/>
      <c r="Q62" s="248"/>
      <c r="R62" s="286"/>
      <c r="S62" s="286"/>
      <c r="T62" s="286"/>
      <c r="U62" s="286"/>
      <c r="V62" s="631"/>
      <c r="W62" s="248"/>
      <c r="X62" s="635"/>
      <c r="Y62" s="248"/>
      <c r="Z62" s="249"/>
      <c r="AA62" s="80"/>
      <c r="AB62" s="80"/>
      <c r="AN62" s="72">
        <v>7200</v>
      </c>
    </row>
    <row r="63" spans="1:40" s="67" customFormat="1" ht="15" customHeight="1">
      <c r="A63" s="637">
        <v>120000130451</v>
      </c>
      <c r="B63" s="997" t="s">
        <v>832</v>
      </c>
      <c r="C63" s="997"/>
      <c r="D63" s="997"/>
      <c r="E63" s="997"/>
      <c r="F63" s="890"/>
      <c r="G63" s="270"/>
      <c r="H63" s="675"/>
      <c r="I63" s="675"/>
      <c r="J63" s="771"/>
      <c r="K63" s="276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631">
        <v>0</v>
      </c>
      <c r="W63" s="638">
        <v>7000</v>
      </c>
      <c r="X63" s="632" t="e">
        <f>#REF!/W63</f>
        <v>#REF!</v>
      </c>
      <c r="Y63" s="270">
        <v>5000</v>
      </c>
      <c r="Z63" s="633"/>
      <c r="AA63" s="80"/>
      <c r="AB63" s="80"/>
      <c r="AN63" s="72">
        <v>48000</v>
      </c>
    </row>
    <row r="64" spans="1:40" s="67" customFormat="1" ht="15" customHeight="1">
      <c r="A64" s="695">
        <v>120000130637</v>
      </c>
      <c r="B64" s="511" t="s">
        <v>144</v>
      </c>
      <c r="C64" s="512"/>
      <c r="D64" s="512"/>
      <c r="E64" s="513"/>
      <c r="F64" s="890"/>
      <c r="G64" s="254"/>
      <c r="H64" s="624"/>
      <c r="I64" s="624"/>
      <c r="J64" s="771"/>
      <c r="K64" s="283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631">
        <v>0</v>
      </c>
      <c r="W64" s="639">
        <v>600</v>
      </c>
      <c r="X64" s="632" t="e">
        <f>#REF!/W64</f>
        <v>#REF!</v>
      </c>
      <c r="Y64" s="287">
        <v>340</v>
      </c>
      <c r="Z64" s="633"/>
      <c r="AA64" s="80"/>
      <c r="AB64" s="80"/>
      <c r="AN64" s="72">
        <v>3600</v>
      </c>
    </row>
    <row r="65" spans="1:40" s="70" customFormat="1" ht="15" customHeight="1">
      <c r="A65" s="13"/>
      <c r="B65" s="1265" t="s">
        <v>578</v>
      </c>
      <c r="C65" s="1266"/>
      <c r="D65" s="1266"/>
      <c r="E65" s="1267"/>
      <c r="F65" s="805"/>
      <c r="G65" s="805"/>
      <c r="H65" s="805"/>
      <c r="I65" s="805"/>
      <c r="J65" s="77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34"/>
      <c r="W65" s="14"/>
      <c r="X65" s="42"/>
      <c r="Y65" s="14"/>
      <c r="Z65" s="14"/>
      <c r="AA65" s="80"/>
      <c r="AB65" s="80"/>
      <c r="AN65" s="72"/>
    </row>
    <row r="66" spans="1:40" s="67" customFormat="1" ht="15" customHeight="1">
      <c r="A66" s="257">
        <v>110000000377</v>
      </c>
      <c r="B66" s="996" t="s">
        <v>408</v>
      </c>
      <c r="C66" s="993"/>
      <c r="D66" s="993"/>
      <c r="E66" s="994"/>
      <c r="F66" s="890"/>
      <c r="G66" s="248"/>
      <c r="H66" s="720"/>
      <c r="I66" s="720"/>
      <c r="J66" s="771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631">
        <v>0</v>
      </c>
      <c r="W66" s="248">
        <v>70</v>
      </c>
      <c r="X66" s="632" t="e">
        <f>#REF!/W66</f>
        <v>#REF!</v>
      </c>
      <c r="Y66" s="248">
        <v>70</v>
      </c>
      <c r="Z66" s="249">
        <v>70</v>
      </c>
      <c r="AA66" s="80" t="e">
        <f>#REF!/Z66</f>
        <v>#REF!</v>
      </c>
      <c r="AB66" s="80" t="e">
        <f>V1048/AA66</f>
        <v>#REF!</v>
      </c>
      <c r="AN66" s="72">
        <v>540</v>
      </c>
    </row>
    <row r="67" spans="1:40" s="67" customFormat="1" ht="15" customHeight="1">
      <c r="A67" s="261">
        <v>110000008688</v>
      </c>
      <c r="B67" s="996" t="s">
        <v>183</v>
      </c>
      <c r="C67" s="993"/>
      <c r="D67" s="993"/>
      <c r="E67" s="994"/>
      <c r="F67" s="890" t="e">
        <f>(#REF!-G67)/#REF!</f>
        <v>#REF!</v>
      </c>
      <c r="G67" s="248">
        <v>3900</v>
      </c>
      <c r="H67" s="720"/>
      <c r="I67" s="720"/>
      <c r="J67" s="771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631">
        <v>0</v>
      </c>
      <c r="W67" s="248">
        <v>3900</v>
      </c>
      <c r="X67" s="635" t="e">
        <f>#REF!/W67</f>
        <v>#REF!</v>
      </c>
      <c r="Y67" s="248">
        <v>3900</v>
      </c>
      <c r="Z67" s="249">
        <v>3900</v>
      </c>
      <c r="AA67" s="80" t="e">
        <f>#REF!/Z67</f>
        <v>#REF!</v>
      </c>
      <c r="AB67" s="80" t="e">
        <f>V66/AA67</f>
        <v>#REF!</v>
      </c>
      <c r="AN67" s="72">
        <v>24000</v>
      </c>
    </row>
    <row r="68" spans="1:40" s="67" customFormat="1" ht="15" customHeight="1">
      <c r="A68" s="257">
        <v>110000008689</v>
      </c>
      <c r="B68" s="996" t="s">
        <v>184</v>
      </c>
      <c r="C68" s="993"/>
      <c r="D68" s="993"/>
      <c r="E68" s="994"/>
      <c r="F68" s="890" t="e">
        <f>(#REF!-G68)/#REF!</f>
        <v>#REF!</v>
      </c>
      <c r="G68" s="248">
        <v>17600</v>
      </c>
      <c r="H68" s="720"/>
      <c r="I68" s="720"/>
      <c r="J68" s="771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631">
        <v>0</v>
      </c>
      <c r="W68" s="248">
        <v>17600</v>
      </c>
      <c r="X68" s="635" t="e">
        <f>#REF!/W68</f>
        <v>#REF!</v>
      </c>
      <c r="Y68" s="248">
        <v>17600</v>
      </c>
      <c r="Z68" s="249">
        <v>17600</v>
      </c>
      <c r="AA68" s="80" t="e">
        <f>#REF!/Z68</f>
        <v>#REF!</v>
      </c>
      <c r="AB68" s="80" t="e">
        <f>V67/AA68</f>
        <v>#REF!</v>
      </c>
      <c r="AN68" s="72">
        <v>108000</v>
      </c>
    </row>
    <row r="69" spans="1:40" s="67" customFormat="1" ht="15" customHeight="1">
      <c r="A69" s="261">
        <v>110000008706</v>
      </c>
      <c r="B69" s="996" t="s">
        <v>269</v>
      </c>
      <c r="C69" s="993"/>
      <c r="D69" s="993"/>
      <c r="E69" s="994"/>
      <c r="F69" s="890" t="e">
        <f>(#REF!-G69)/#REF!</f>
        <v>#REF!</v>
      </c>
      <c r="G69" s="248">
        <v>29900</v>
      </c>
      <c r="H69" s="720"/>
      <c r="I69" s="720"/>
      <c r="J69" s="771"/>
      <c r="K69" s="624"/>
      <c r="L69" s="58"/>
      <c r="M69" s="58"/>
      <c r="N69" s="58"/>
      <c r="O69" s="58"/>
      <c r="P69" s="178">
        <v>0.1</v>
      </c>
      <c r="Q69" s="248">
        <v>27200</v>
      </c>
      <c r="R69" s="286"/>
      <c r="S69" s="286"/>
      <c r="T69" s="286"/>
      <c r="U69" s="286"/>
      <c r="V69" s="631">
        <v>0.15</v>
      </c>
      <c r="W69" s="248">
        <v>23700</v>
      </c>
      <c r="X69" s="635" t="e">
        <f>#REF!/W69</f>
        <v>#REF!</v>
      </c>
      <c r="Y69" s="248">
        <v>23700</v>
      </c>
      <c r="Z69" s="249">
        <v>22600</v>
      </c>
      <c r="AA69" s="80" t="e">
        <f>#REF!/Z69</f>
        <v>#REF!</v>
      </c>
      <c r="AB69" s="80" t="e">
        <f>V68/AA69</f>
        <v>#REF!</v>
      </c>
      <c r="AN69" s="72">
        <v>186000</v>
      </c>
    </row>
    <row r="70" spans="1:40" s="67" customFormat="1" ht="15" customHeight="1">
      <c r="A70" s="640">
        <v>110000019271</v>
      </c>
      <c r="B70" s="1191" t="s">
        <v>387</v>
      </c>
      <c r="C70" s="1192"/>
      <c r="D70" s="1192"/>
      <c r="E70" s="1193"/>
      <c r="F70" s="890"/>
      <c r="G70" s="288"/>
      <c r="H70" s="720"/>
      <c r="I70" s="720"/>
      <c r="J70" s="771"/>
      <c r="K70" s="624"/>
      <c r="L70" s="58"/>
      <c r="M70" s="58"/>
      <c r="N70" s="58"/>
      <c r="O70" s="58"/>
      <c r="P70" s="178"/>
      <c r="Q70" s="286"/>
      <c r="R70" s="286"/>
      <c r="S70" s="286"/>
      <c r="T70" s="286"/>
      <c r="U70" s="286"/>
      <c r="V70" s="631"/>
      <c r="W70" s="248"/>
      <c r="X70" s="635"/>
      <c r="Y70" s="248"/>
      <c r="Z70" s="249"/>
      <c r="AA70" s="80"/>
      <c r="AB70" s="80"/>
      <c r="AN70" s="72">
        <v>18000</v>
      </c>
    </row>
    <row r="71" spans="1:40" s="67" customFormat="1" ht="15" customHeight="1">
      <c r="A71" s="640">
        <v>110000007317</v>
      </c>
      <c r="B71" s="1191" t="s">
        <v>388</v>
      </c>
      <c r="C71" s="1192"/>
      <c r="D71" s="1192"/>
      <c r="E71" s="1193"/>
      <c r="F71" s="890"/>
      <c r="G71" s="288"/>
      <c r="H71" s="720"/>
      <c r="I71" s="720"/>
      <c r="J71" s="771"/>
      <c r="K71" s="624"/>
      <c r="L71" s="58"/>
      <c r="M71" s="58"/>
      <c r="N71" s="58"/>
      <c r="O71" s="58"/>
      <c r="P71" s="178"/>
      <c r="Q71" s="286"/>
      <c r="R71" s="286"/>
      <c r="S71" s="286"/>
      <c r="T71" s="286"/>
      <c r="U71" s="286"/>
      <c r="V71" s="631"/>
      <c r="W71" s="248"/>
      <c r="X71" s="635"/>
      <c r="Y71" s="248"/>
      <c r="Z71" s="249"/>
      <c r="AA71" s="80"/>
      <c r="AB71" s="80"/>
      <c r="AG71" s="936"/>
      <c r="AN71" s="72">
        <v>24000</v>
      </c>
    </row>
    <row r="72" spans="1:40" s="67" customFormat="1" ht="15" customHeight="1">
      <c r="A72" s="261">
        <v>120001006748</v>
      </c>
      <c r="B72" s="996" t="s">
        <v>163</v>
      </c>
      <c r="C72" s="993"/>
      <c r="D72" s="993"/>
      <c r="E72" s="994"/>
      <c r="F72" s="890"/>
      <c r="G72" s="248"/>
      <c r="H72" s="720"/>
      <c r="I72" s="720"/>
      <c r="J72" s="771"/>
      <c r="K72" s="286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631">
        <v>0</v>
      </c>
      <c r="W72" s="636">
        <v>10000</v>
      </c>
      <c r="X72" s="632" t="e">
        <f>#REF!/W72</f>
        <v>#REF!</v>
      </c>
      <c r="Y72" s="248">
        <v>8000</v>
      </c>
      <c r="Z72" s="249">
        <v>8000</v>
      </c>
      <c r="AA72" s="80" t="e">
        <f>#REF!/Z72</f>
        <v>#REF!</v>
      </c>
      <c r="AB72" s="80" t="e">
        <f>V67/AA72</f>
        <v>#REF!</v>
      </c>
      <c r="AN72" s="72">
        <v>84000</v>
      </c>
    </row>
    <row r="73" spans="1:40" s="67" customFormat="1" ht="15" customHeight="1">
      <c r="A73" s="695">
        <v>120000061505</v>
      </c>
      <c r="B73" s="1194" t="s">
        <v>717</v>
      </c>
      <c r="C73" s="1195"/>
      <c r="D73" s="1195"/>
      <c r="E73" s="1196"/>
      <c r="F73" s="890"/>
      <c r="G73" s="248"/>
      <c r="H73" s="720"/>
      <c r="I73" s="720"/>
      <c r="J73" s="771"/>
      <c r="K73" s="624"/>
      <c r="L73" s="58"/>
      <c r="M73" s="58"/>
      <c r="N73" s="58"/>
      <c r="O73" s="58"/>
      <c r="P73" s="178"/>
      <c r="Q73" s="286"/>
      <c r="R73" s="286"/>
      <c r="S73" s="286"/>
      <c r="T73" s="286"/>
      <c r="U73" s="286"/>
      <c r="V73" s="631"/>
      <c r="W73" s="248"/>
      <c r="X73" s="635"/>
      <c r="Y73" s="248"/>
      <c r="Z73" s="249"/>
      <c r="AA73" s="80"/>
      <c r="AB73" s="80"/>
      <c r="AN73" s="72">
        <v>114000</v>
      </c>
    </row>
    <row r="74" spans="1:40" s="70" customFormat="1" ht="15" customHeight="1">
      <c r="A74" s="967"/>
      <c r="B74" s="1265" t="s">
        <v>1122</v>
      </c>
      <c r="C74" s="1266"/>
      <c r="D74" s="1266"/>
      <c r="E74" s="1267"/>
      <c r="F74" s="805"/>
      <c r="G74" s="805"/>
      <c r="H74" s="805"/>
      <c r="I74" s="805"/>
      <c r="J74" s="77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34"/>
      <c r="W74" s="14"/>
      <c r="X74" s="42"/>
      <c r="Y74" s="14"/>
      <c r="Z74" s="14"/>
      <c r="AA74" s="80"/>
      <c r="AB74" s="80"/>
      <c r="AN74" s="72"/>
    </row>
    <row r="75" spans="1:40" s="634" customFormat="1" ht="15" customHeight="1">
      <c r="A75" s="261">
        <v>120000016403</v>
      </c>
      <c r="B75" s="1230" t="s">
        <v>456</v>
      </c>
      <c r="C75" s="1231"/>
      <c r="D75" s="1231"/>
      <c r="E75" s="1232"/>
      <c r="F75" s="890" t="e">
        <f>(#REF!-G75)/#REF!</f>
        <v>#REF!</v>
      </c>
      <c r="G75" s="280">
        <v>500</v>
      </c>
      <c r="H75" s="806"/>
      <c r="I75" s="806"/>
      <c r="J75" s="771">
        <f>I75/K75-100%</f>
        <v>-1</v>
      </c>
      <c r="K75" s="279">
        <v>440</v>
      </c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631">
        <v>0</v>
      </c>
      <c r="W75" s="287">
        <v>320</v>
      </c>
      <c r="X75" s="632" t="e">
        <f>#REF!/W75</f>
        <v>#REF!</v>
      </c>
      <c r="Y75" s="287">
        <v>320</v>
      </c>
      <c r="Z75" s="633">
        <v>320</v>
      </c>
      <c r="AA75" s="80" t="e">
        <f>#REF!/Z75</f>
        <v>#REF!</v>
      </c>
      <c r="AB75" s="80" t="e">
        <f>V1098/AA75</f>
        <v>#REF!</v>
      </c>
      <c r="AN75" s="72">
        <v>4200</v>
      </c>
    </row>
    <row r="76" spans="1:40" s="67" customFormat="1" ht="15" customHeight="1">
      <c r="A76" s="257">
        <v>120000016404</v>
      </c>
      <c r="B76" s="1230" t="s">
        <v>454</v>
      </c>
      <c r="C76" s="1231"/>
      <c r="D76" s="1231"/>
      <c r="E76" s="1232"/>
      <c r="F76" s="890" t="e">
        <f>(#REF!-G76)/#REF!</f>
        <v>#REF!</v>
      </c>
      <c r="G76" s="280">
        <v>400</v>
      </c>
      <c r="H76" s="807"/>
      <c r="I76" s="807"/>
      <c r="J76" s="771"/>
      <c r="K76" s="279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631">
        <v>0</v>
      </c>
      <c r="W76" s="287">
        <v>350</v>
      </c>
      <c r="X76" s="632" t="e">
        <f>#REF!/W76</f>
        <v>#REF!</v>
      </c>
      <c r="Y76" s="287">
        <v>350</v>
      </c>
      <c r="Z76" s="633">
        <v>350</v>
      </c>
      <c r="AA76" s="80" t="e">
        <f>#REF!/Z76</f>
        <v>#REF!</v>
      </c>
      <c r="AB76" s="80" t="e">
        <f>V75/AA76</f>
        <v>#REF!</v>
      </c>
      <c r="AN76" s="72">
        <v>3120</v>
      </c>
    </row>
    <row r="77" spans="1:40" s="67" customFormat="1" ht="15" customHeight="1">
      <c r="A77" s="257">
        <v>120000016402</v>
      </c>
      <c r="B77" s="1230" t="s">
        <v>455</v>
      </c>
      <c r="C77" s="1231"/>
      <c r="D77" s="1231"/>
      <c r="E77" s="1232"/>
      <c r="F77" s="890" t="e">
        <f>(#REF!-G77)/#REF!</f>
        <v>#REF!</v>
      </c>
      <c r="G77" s="280">
        <v>400</v>
      </c>
      <c r="H77" s="807"/>
      <c r="I77" s="807"/>
      <c r="J77" s="771"/>
      <c r="K77" s="279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631">
        <v>0</v>
      </c>
      <c r="W77" s="287">
        <v>350</v>
      </c>
      <c r="X77" s="632" t="e">
        <f>#REF!/W77</f>
        <v>#REF!</v>
      </c>
      <c r="Y77" s="287">
        <v>350</v>
      </c>
      <c r="Z77" s="633">
        <v>350</v>
      </c>
      <c r="AA77" s="80" t="e">
        <f>#REF!/Z77</f>
        <v>#REF!</v>
      </c>
      <c r="AB77" s="80" t="e">
        <f>V76/AA77</f>
        <v>#REF!</v>
      </c>
      <c r="AN77" s="72">
        <v>3120</v>
      </c>
    </row>
    <row r="78" spans="1:40" s="67" customFormat="1" ht="15" customHeight="1">
      <c r="A78" s="674">
        <v>120000180005</v>
      </c>
      <c r="B78" s="1194" t="s">
        <v>457</v>
      </c>
      <c r="C78" s="1195"/>
      <c r="D78" s="1195"/>
      <c r="E78" s="1196"/>
      <c r="F78" s="890"/>
      <c r="G78" s="280"/>
      <c r="H78" s="806"/>
      <c r="I78" s="806"/>
      <c r="J78" s="771">
        <f>I78/K78-100%</f>
        <v>-1</v>
      </c>
      <c r="K78" s="279">
        <v>600</v>
      </c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631">
        <v>0</v>
      </c>
      <c r="W78" s="280">
        <v>700</v>
      </c>
      <c r="X78" s="632" t="e">
        <f>#REF!/W78</f>
        <v>#REF!</v>
      </c>
      <c r="Y78" s="280">
        <v>700</v>
      </c>
      <c r="Z78" s="633">
        <v>700</v>
      </c>
      <c r="AA78" s="80" t="e">
        <f>#REF!/Z78</f>
        <v>#REF!</v>
      </c>
      <c r="AB78" s="80" t="e">
        <f>V77/AA78</f>
        <v>#REF!</v>
      </c>
      <c r="AN78" s="72">
        <v>4500</v>
      </c>
    </row>
    <row r="79" spans="1:40" s="142" customFormat="1" ht="15" customHeight="1" thickBot="1">
      <c r="A79" s="312"/>
      <c r="B79" s="1271"/>
      <c r="C79" s="1271"/>
      <c r="D79" s="1271"/>
      <c r="E79" s="1271"/>
      <c r="F79" s="160"/>
      <c r="G79" s="160"/>
      <c r="H79" s="160"/>
      <c r="I79" s="160"/>
      <c r="J79" s="771"/>
      <c r="K79" s="160"/>
      <c r="L79" s="160"/>
      <c r="M79" s="160"/>
      <c r="N79" s="160"/>
      <c r="O79" s="160"/>
      <c r="P79" s="160"/>
      <c r="Q79" s="160"/>
      <c r="R79" s="161"/>
      <c r="S79" s="160"/>
      <c r="T79" s="160"/>
      <c r="U79" s="160"/>
      <c r="V79" s="162"/>
      <c r="W79" s="163"/>
      <c r="X79" s="164"/>
      <c r="Y79" s="163"/>
      <c r="Z79" s="163"/>
      <c r="AA79" s="80"/>
      <c r="AB79" s="80" t="e">
        <f>#REF!/Y79</f>
        <v>#REF!</v>
      </c>
      <c r="AN79" s="72"/>
    </row>
    <row r="80" spans="1:40" s="70" customFormat="1" ht="19.5" customHeight="1">
      <c r="A80" s="165" t="s">
        <v>301</v>
      </c>
      <c r="B80" s="1234" t="s">
        <v>521</v>
      </c>
      <c r="C80" s="1235"/>
      <c r="D80" s="1235"/>
      <c r="E80" s="1236"/>
      <c r="F80" s="65"/>
      <c r="G80" s="65"/>
      <c r="H80" s="65"/>
      <c r="I80" s="65"/>
      <c r="J80" s="771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166"/>
      <c r="X80" s="167"/>
      <c r="AA80" s="80"/>
      <c r="AB80" s="80" t="e">
        <f>#REF!/Y80</f>
        <v>#REF!</v>
      </c>
      <c r="AN80" s="72"/>
    </row>
    <row r="81" spans="1:40" s="70" customFormat="1" ht="19.5" customHeight="1" thickBot="1">
      <c r="A81" s="69"/>
      <c r="B81" s="1167" t="s">
        <v>679</v>
      </c>
      <c r="C81" s="1168"/>
      <c r="D81" s="1168"/>
      <c r="E81" s="1169"/>
      <c r="F81" s="169"/>
      <c r="G81" s="169"/>
      <c r="H81" s="169"/>
      <c r="I81" s="169"/>
      <c r="J81" s="771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66"/>
      <c r="X81" s="68"/>
      <c r="AA81" s="80"/>
      <c r="AB81" s="80" t="e">
        <f>#REF!/Y81</f>
        <v>#REF!</v>
      </c>
      <c r="AN81" s="977" t="s">
        <v>1138</v>
      </c>
    </row>
    <row r="82" spans="1:40" s="70" customFormat="1" ht="15" customHeight="1">
      <c r="A82" s="93"/>
      <c r="B82" s="1184" t="s">
        <v>740</v>
      </c>
      <c r="C82" s="1184"/>
      <c r="D82" s="1184"/>
      <c r="E82" s="1184"/>
      <c r="F82" s="808"/>
      <c r="G82" s="808"/>
      <c r="H82" s="808"/>
      <c r="I82" s="808"/>
      <c r="J82" s="771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30"/>
      <c r="W82" s="129"/>
      <c r="X82" s="131"/>
      <c r="Y82" s="129"/>
      <c r="Z82" s="132"/>
      <c r="AA82" s="80"/>
      <c r="AB82" s="80"/>
      <c r="AN82" s="72"/>
    </row>
    <row r="83" spans="1:40" s="368" customFormat="1" ht="30" customHeight="1">
      <c r="A83" s="873">
        <v>210000000181</v>
      </c>
      <c r="B83" s="1041" t="s">
        <v>813</v>
      </c>
      <c r="C83" s="1042"/>
      <c r="D83" s="1042"/>
      <c r="E83" s="1043"/>
      <c r="F83" s="890" t="e">
        <f>(#REF!-G83)/#REF!</f>
        <v>#REF!</v>
      </c>
      <c r="G83" s="136">
        <v>35900</v>
      </c>
      <c r="H83" s="874" t="e">
        <f>#REF!/I83-100%</f>
        <v>#REF!</v>
      </c>
      <c r="I83" s="738">
        <v>34900</v>
      </c>
      <c r="J83" s="874"/>
      <c r="K83" s="875"/>
      <c r="L83" s="875"/>
      <c r="M83" s="875"/>
      <c r="N83" s="875"/>
      <c r="O83" s="875"/>
      <c r="P83" s="875"/>
      <c r="Q83" s="875"/>
      <c r="R83" s="731">
        <v>0.1</v>
      </c>
      <c r="S83" s="738">
        <v>31600</v>
      </c>
      <c r="T83" s="738"/>
      <c r="U83" s="738"/>
      <c r="V83" s="733">
        <v>0.15</v>
      </c>
      <c r="W83" s="876">
        <v>27500</v>
      </c>
      <c r="X83" s="734" t="e">
        <f>#REF!/W83</f>
        <v>#REF!</v>
      </c>
      <c r="Y83" s="738">
        <v>23000</v>
      </c>
      <c r="Z83" s="877">
        <v>20900</v>
      </c>
      <c r="AA83" s="735" t="e">
        <f>#REF!/Z83</f>
        <v>#REF!</v>
      </c>
      <c r="AB83" s="735" t="e">
        <f>#REF!/Y83</f>
        <v>#REF!</v>
      </c>
      <c r="AN83" s="72">
        <v>228000</v>
      </c>
    </row>
    <row r="84" spans="1:40" s="70" customFormat="1" ht="30" customHeight="1">
      <c r="A84" s="141">
        <v>210000809806</v>
      </c>
      <c r="B84" s="1188" t="s">
        <v>787</v>
      </c>
      <c r="C84" s="1189"/>
      <c r="D84" s="1189"/>
      <c r="E84" s="1190"/>
      <c r="F84" s="890" t="e">
        <f>(#REF!-G84)/#REF!</f>
        <v>#REF!</v>
      </c>
      <c r="G84" s="136">
        <v>52300</v>
      </c>
      <c r="H84" s="771" t="e">
        <f>#REF!/I84-100%</f>
        <v>#REF!</v>
      </c>
      <c r="I84" s="136">
        <v>49900</v>
      </c>
      <c r="J84" s="771"/>
      <c r="K84" s="137"/>
      <c r="L84" s="137"/>
      <c r="M84" s="137"/>
      <c r="N84" s="137"/>
      <c r="O84" s="137"/>
      <c r="P84" s="137"/>
      <c r="Q84" s="137"/>
      <c r="R84" s="75">
        <v>0.11</v>
      </c>
      <c r="S84" s="136">
        <v>44700</v>
      </c>
      <c r="T84" s="136"/>
      <c r="U84" s="136"/>
      <c r="V84" s="77">
        <v>0.12</v>
      </c>
      <c r="W84" s="138">
        <v>39900</v>
      </c>
      <c r="X84" s="78" t="e">
        <f>#REF!/W84</f>
        <v>#REF!</v>
      </c>
      <c r="Y84" s="139">
        <v>34700</v>
      </c>
      <c r="Z84" s="140">
        <v>31600</v>
      </c>
      <c r="AA84" s="80" t="e">
        <f>#REF!/Z84</f>
        <v>#REF!</v>
      </c>
      <c r="AB84" s="80" t="e">
        <f>#REF!/Y84</f>
        <v>#REF!</v>
      </c>
      <c r="AN84" s="72">
        <v>341400</v>
      </c>
    </row>
    <row r="85" spans="1:40" s="142" customFormat="1" ht="44.25" customHeight="1">
      <c r="A85" s="141">
        <v>210000009817</v>
      </c>
      <c r="B85" s="1188" t="s">
        <v>786</v>
      </c>
      <c r="C85" s="1189"/>
      <c r="D85" s="1189"/>
      <c r="E85" s="1190"/>
      <c r="F85" s="890" t="e">
        <f>(#REF!-G85)/#REF!</f>
        <v>#REF!</v>
      </c>
      <c r="G85" s="136">
        <v>64600</v>
      </c>
      <c r="H85" s="771" t="e">
        <f>#REF!/I85-100%</f>
        <v>#REF!</v>
      </c>
      <c r="I85" s="136">
        <v>61600</v>
      </c>
      <c r="J85" s="771"/>
      <c r="K85" s="137"/>
      <c r="L85" s="137"/>
      <c r="M85" s="137"/>
      <c r="N85" s="137"/>
      <c r="O85" s="137"/>
      <c r="P85" s="137"/>
      <c r="Q85" s="137"/>
      <c r="R85" s="75">
        <v>0.1</v>
      </c>
      <c r="S85" s="136">
        <v>56000</v>
      </c>
      <c r="T85" s="136"/>
      <c r="U85" s="136"/>
      <c r="V85" s="77">
        <v>0.05</v>
      </c>
      <c r="W85" s="136">
        <v>53300</v>
      </c>
      <c r="X85" s="78" t="e">
        <f>#REF!/W85</f>
        <v>#REF!</v>
      </c>
      <c r="Y85" s="139">
        <v>48400</v>
      </c>
      <c r="Z85" s="140">
        <v>44000</v>
      </c>
      <c r="AA85" s="80" t="e">
        <f>#REF!/Z85</f>
        <v>#REF!</v>
      </c>
      <c r="AB85" s="80" t="e">
        <f>#REF!/Y85</f>
        <v>#REF!</v>
      </c>
      <c r="AN85" s="72">
        <v>419400</v>
      </c>
    </row>
    <row r="86" spans="1:40" s="70" customFormat="1" ht="30" customHeight="1">
      <c r="A86" s="872">
        <v>210000009823</v>
      </c>
      <c r="B86" s="1001" t="s">
        <v>812</v>
      </c>
      <c r="C86" s="1002"/>
      <c r="D86" s="1002"/>
      <c r="E86" s="1003"/>
      <c r="F86" s="890" t="e">
        <f>(#REF!-G86)/#REF!</f>
        <v>#REF!</v>
      </c>
      <c r="G86" s="101">
        <v>44900</v>
      </c>
      <c r="H86" s="771" t="s">
        <v>11</v>
      </c>
      <c r="I86" s="99"/>
      <c r="J86" s="771"/>
      <c r="K86" s="133"/>
      <c r="L86" s="133"/>
      <c r="M86" s="133"/>
      <c r="N86" s="133"/>
      <c r="O86" s="133"/>
      <c r="P86" s="133"/>
      <c r="Q86" s="133"/>
      <c r="R86" s="75">
        <v>0.1</v>
      </c>
      <c r="S86" s="99">
        <v>31600</v>
      </c>
      <c r="T86" s="99"/>
      <c r="U86" s="99"/>
      <c r="V86" s="77">
        <v>0.15</v>
      </c>
      <c r="W86" s="134">
        <v>27500</v>
      </c>
      <c r="X86" s="78" t="e">
        <f>#REF!/W86</f>
        <v>#REF!</v>
      </c>
      <c r="Y86" s="99">
        <v>23000</v>
      </c>
      <c r="Z86" s="118">
        <v>20900</v>
      </c>
      <c r="AA86" s="80" t="e">
        <f>#REF!/Z86</f>
        <v>#REF!</v>
      </c>
      <c r="AB86" s="80" t="e">
        <f>#REF!/Y86</f>
        <v>#REF!</v>
      </c>
      <c r="AN86" s="72">
        <v>282000</v>
      </c>
    </row>
    <row r="87" spans="1:40" s="70" customFormat="1" ht="30" customHeight="1">
      <c r="A87" s="872">
        <v>210000009824</v>
      </c>
      <c r="B87" s="1001" t="s">
        <v>811</v>
      </c>
      <c r="C87" s="1002"/>
      <c r="D87" s="1002"/>
      <c r="E87" s="1003"/>
      <c r="F87" s="890" t="e">
        <f>(#REF!-G87)/#REF!</f>
        <v>#REF!</v>
      </c>
      <c r="G87" s="101">
        <v>47000</v>
      </c>
      <c r="H87" s="771" t="s">
        <v>11</v>
      </c>
      <c r="I87" s="99"/>
      <c r="J87" s="771"/>
      <c r="K87" s="133"/>
      <c r="L87" s="133"/>
      <c r="M87" s="133"/>
      <c r="N87" s="133"/>
      <c r="O87" s="133"/>
      <c r="P87" s="133"/>
      <c r="Q87" s="133"/>
      <c r="R87" s="75">
        <v>0.1</v>
      </c>
      <c r="S87" s="99">
        <v>31600</v>
      </c>
      <c r="T87" s="99"/>
      <c r="U87" s="99"/>
      <c r="V87" s="77">
        <v>0.15</v>
      </c>
      <c r="W87" s="134">
        <v>27500</v>
      </c>
      <c r="X87" s="78" t="e">
        <f>#REF!/W87</f>
        <v>#REF!</v>
      </c>
      <c r="Y87" s="99">
        <v>23000</v>
      </c>
      <c r="Z87" s="118">
        <v>20900</v>
      </c>
      <c r="AA87" s="80" t="e">
        <f>#REF!/Z87</f>
        <v>#REF!</v>
      </c>
      <c r="AB87" s="80" t="e">
        <f>#REF!/Y87</f>
        <v>#REF!</v>
      </c>
      <c r="AN87" s="72">
        <v>294000</v>
      </c>
    </row>
    <row r="88" spans="1:40" s="70" customFormat="1" ht="30" customHeight="1">
      <c r="A88" s="141">
        <v>210000809804</v>
      </c>
      <c r="B88" s="1188" t="s">
        <v>788</v>
      </c>
      <c r="C88" s="1189"/>
      <c r="D88" s="1189"/>
      <c r="E88" s="1190"/>
      <c r="F88" s="890" t="e">
        <f>(#REF!-G88)/#REF!</f>
        <v>#REF!</v>
      </c>
      <c r="G88" s="139">
        <v>56600</v>
      </c>
      <c r="H88" s="771" t="e">
        <f>#REF!/I88-100%</f>
        <v>#REF!</v>
      </c>
      <c r="I88" s="809">
        <v>53900</v>
      </c>
      <c r="J88" s="771">
        <f>I88/K88-100%</f>
        <v>0.06732673267326739</v>
      </c>
      <c r="K88" s="137">
        <v>50500</v>
      </c>
      <c r="L88" s="143"/>
      <c r="M88" s="143"/>
      <c r="N88" s="143"/>
      <c r="O88" s="143"/>
      <c r="P88" s="143"/>
      <c r="Q88" s="143"/>
      <c r="R88" s="75">
        <v>0.12</v>
      </c>
      <c r="S88" s="136">
        <v>44800</v>
      </c>
      <c r="T88" s="136"/>
      <c r="U88" s="136"/>
      <c r="V88" s="77">
        <v>0.1</v>
      </c>
      <c r="W88" s="136">
        <v>40700</v>
      </c>
      <c r="X88" s="78" t="e">
        <f>#REF!/W88</f>
        <v>#REF!</v>
      </c>
      <c r="Y88" s="139">
        <v>36200</v>
      </c>
      <c r="Z88" s="140">
        <v>32900</v>
      </c>
      <c r="AA88" s="80" t="e">
        <f>#REF!/Z88</f>
        <v>#REF!</v>
      </c>
      <c r="AB88" s="80" t="e">
        <f>#REF!/Y88</f>
        <v>#REF!</v>
      </c>
      <c r="AN88" s="72">
        <v>359400</v>
      </c>
    </row>
    <row r="89" spans="1:40" s="882" customFormat="1" ht="30" customHeight="1">
      <c r="A89" s="783">
        <v>210000809802</v>
      </c>
      <c r="B89" s="1188" t="s">
        <v>789</v>
      </c>
      <c r="C89" s="1189"/>
      <c r="D89" s="1189"/>
      <c r="E89" s="1190"/>
      <c r="F89" s="890" t="e">
        <f>(#REF!-G89)/#REF!</f>
        <v>#REF!</v>
      </c>
      <c r="G89" s="139">
        <v>67300</v>
      </c>
      <c r="H89" s="874" t="e">
        <f>#REF!/I89-100%</f>
        <v>#REF!</v>
      </c>
      <c r="I89" s="878">
        <v>64100</v>
      </c>
      <c r="J89" s="874"/>
      <c r="K89" s="879"/>
      <c r="L89" s="879"/>
      <c r="M89" s="879"/>
      <c r="N89" s="879"/>
      <c r="O89" s="879"/>
      <c r="P89" s="879"/>
      <c r="Q89" s="879"/>
      <c r="R89" s="731">
        <v>0.1</v>
      </c>
      <c r="S89" s="878">
        <v>58300</v>
      </c>
      <c r="T89" s="878"/>
      <c r="U89" s="878"/>
      <c r="V89" s="733">
        <v>0.05</v>
      </c>
      <c r="W89" s="878">
        <v>55500</v>
      </c>
      <c r="X89" s="734" t="e">
        <f>#REF!/W89</f>
        <v>#REF!</v>
      </c>
      <c r="Y89" s="880">
        <v>50500</v>
      </c>
      <c r="Z89" s="881">
        <v>45900</v>
      </c>
      <c r="AA89" s="735" t="e">
        <f>#REF!/Z89</f>
        <v>#REF!</v>
      </c>
      <c r="AB89" s="735" t="e">
        <f>#REF!/Y89</f>
        <v>#REF!</v>
      </c>
      <c r="AN89" s="72">
        <v>443400</v>
      </c>
    </row>
    <row r="90" spans="1:40" s="142" customFormat="1" ht="30" customHeight="1">
      <c r="A90" s="144">
        <v>110000009803</v>
      </c>
      <c r="B90" s="1188" t="s">
        <v>790</v>
      </c>
      <c r="C90" s="1189"/>
      <c r="D90" s="1189"/>
      <c r="E90" s="1190"/>
      <c r="F90" s="890" t="e">
        <f>(#REF!-G90)/#REF!</f>
        <v>#REF!</v>
      </c>
      <c r="G90" s="139">
        <v>73400</v>
      </c>
      <c r="H90" s="771" t="e">
        <f>#REF!/I90-100%</f>
        <v>#REF!</v>
      </c>
      <c r="I90" s="139">
        <v>69900</v>
      </c>
      <c r="J90" s="771"/>
      <c r="K90" s="749"/>
      <c r="P90" s="73">
        <v>0.08</v>
      </c>
      <c r="Q90" s="136">
        <v>64300</v>
      </c>
      <c r="R90" s="75">
        <v>0.1</v>
      </c>
      <c r="S90" s="136">
        <v>58500</v>
      </c>
      <c r="T90" s="136"/>
      <c r="U90" s="136"/>
      <c r="V90" s="77">
        <v>0.1</v>
      </c>
      <c r="W90" s="136">
        <v>53200</v>
      </c>
      <c r="X90" s="78" t="e">
        <f>#REF!/W90</f>
        <v>#REF!</v>
      </c>
      <c r="Y90" s="139">
        <v>48300</v>
      </c>
      <c r="Z90" s="140">
        <v>43900</v>
      </c>
      <c r="AA90" s="80" t="e">
        <f>#REF!/Z90</f>
        <v>#REF!</v>
      </c>
      <c r="AB90" s="80" t="e">
        <f>#REF!/Y90</f>
        <v>#REF!</v>
      </c>
      <c r="AN90" s="72">
        <v>471000</v>
      </c>
    </row>
    <row r="91" spans="1:40" s="142" customFormat="1" ht="30" customHeight="1">
      <c r="A91" s="144">
        <v>110000009279</v>
      </c>
      <c r="B91" s="1188" t="s">
        <v>791</v>
      </c>
      <c r="C91" s="1189"/>
      <c r="D91" s="1189"/>
      <c r="E91" s="1190"/>
      <c r="F91" s="890" t="e">
        <f>(#REF!-G91)/#REF!</f>
        <v>#REF!</v>
      </c>
      <c r="G91" s="139">
        <v>77500</v>
      </c>
      <c r="H91" s="749"/>
      <c r="I91" s="749"/>
      <c r="J91" s="771"/>
      <c r="K91" s="749"/>
      <c r="P91" s="73">
        <v>0.03</v>
      </c>
      <c r="Q91" s="136">
        <v>75400</v>
      </c>
      <c r="R91" s="75">
        <v>0.1</v>
      </c>
      <c r="S91" s="136">
        <v>68600</v>
      </c>
      <c r="T91" s="136"/>
      <c r="U91" s="136"/>
      <c r="V91" s="77">
        <v>0.1</v>
      </c>
      <c r="W91" s="116">
        <v>62400</v>
      </c>
      <c r="X91" s="78" t="e">
        <f>#REF!/W91</f>
        <v>#REF!</v>
      </c>
      <c r="Y91" s="99">
        <v>56700</v>
      </c>
      <c r="Z91" s="118">
        <v>51500</v>
      </c>
      <c r="AA91" s="80" t="e">
        <f>#REF!/Z91</f>
        <v>#REF!</v>
      </c>
      <c r="AB91" s="80" t="e">
        <f>#REF!/Y91</f>
        <v>#REF!</v>
      </c>
      <c r="AN91" s="72">
        <v>487800</v>
      </c>
    </row>
    <row r="92" spans="1:40" s="142" customFormat="1" ht="30" customHeight="1">
      <c r="A92" s="144">
        <v>110000008926</v>
      </c>
      <c r="B92" s="1188" t="s">
        <v>792</v>
      </c>
      <c r="C92" s="1189"/>
      <c r="D92" s="1189"/>
      <c r="E92" s="1190"/>
      <c r="F92" s="890" t="e">
        <f>(#REF!-G92)/#REF!</f>
        <v>#REF!</v>
      </c>
      <c r="G92" s="139">
        <v>84800</v>
      </c>
      <c r="H92" s="749"/>
      <c r="I92" s="749"/>
      <c r="J92" s="771"/>
      <c r="K92" s="749"/>
      <c r="P92" s="73">
        <v>0.03</v>
      </c>
      <c r="Q92" s="136">
        <v>82300</v>
      </c>
      <c r="R92" s="75">
        <v>0.1</v>
      </c>
      <c r="S92" s="136">
        <v>74800</v>
      </c>
      <c r="T92" s="136"/>
      <c r="U92" s="136"/>
      <c r="V92" s="77">
        <v>0.05</v>
      </c>
      <c r="W92" s="136">
        <v>71200</v>
      </c>
      <c r="X92" s="78" t="e">
        <f>#REF!/W92</f>
        <v>#REF!</v>
      </c>
      <c r="Y92" s="139">
        <v>64700</v>
      </c>
      <c r="Z92" s="140">
        <v>58900</v>
      </c>
      <c r="AA92" s="80" t="e">
        <f>#REF!/Z92</f>
        <v>#REF!</v>
      </c>
      <c r="AB92" s="80" t="e">
        <f>#REF!/Y92</f>
        <v>#REF!</v>
      </c>
      <c r="AN92" s="72">
        <v>539400</v>
      </c>
    </row>
    <row r="93" spans="1:40" s="142" customFormat="1" ht="30" customHeight="1">
      <c r="A93" s="144">
        <v>110000019526</v>
      </c>
      <c r="B93" s="1188" t="s">
        <v>795</v>
      </c>
      <c r="C93" s="1189"/>
      <c r="D93" s="1189"/>
      <c r="E93" s="1190"/>
      <c r="F93" s="890" t="e">
        <f>(#REF!-G93)/#REF!</f>
        <v>#REF!</v>
      </c>
      <c r="G93" s="139">
        <v>106900</v>
      </c>
      <c r="H93" s="749"/>
      <c r="I93" s="749"/>
      <c r="J93" s="771"/>
      <c r="K93" s="749"/>
      <c r="P93" s="73">
        <v>0.07</v>
      </c>
      <c r="Q93" s="136">
        <v>99900</v>
      </c>
      <c r="R93" s="75">
        <v>0.12</v>
      </c>
      <c r="S93" s="145">
        <v>88900</v>
      </c>
      <c r="T93" s="145"/>
      <c r="U93" s="145"/>
      <c r="V93" s="77"/>
      <c r="W93" s="136"/>
      <c r="X93" s="78"/>
      <c r="Y93" s="139"/>
      <c r="Z93" s="140"/>
      <c r="AA93" s="80"/>
      <c r="AB93" s="80"/>
      <c r="AN93" s="72">
        <v>685800</v>
      </c>
    </row>
    <row r="94" spans="1:40" s="142" customFormat="1" ht="30" customHeight="1">
      <c r="A94" s="144">
        <v>110000009758</v>
      </c>
      <c r="B94" s="1188" t="s">
        <v>833</v>
      </c>
      <c r="C94" s="1189"/>
      <c r="D94" s="1189"/>
      <c r="E94" s="1190"/>
      <c r="F94" s="890" t="e">
        <f>(#REF!-G94)/#REF!</f>
        <v>#REF!</v>
      </c>
      <c r="G94" s="139">
        <v>116500</v>
      </c>
      <c r="H94" s="749"/>
      <c r="I94" s="749"/>
      <c r="J94" s="771"/>
      <c r="K94" s="749"/>
      <c r="P94" s="73">
        <v>0.06</v>
      </c>
      <c r="Q94" s="145">
        <v>109900</v>
      </c>
      <c r="R94" s="75">
        <v>0.05</v>
      </c>
      <c r="S94" s="145">
        <v>104900</v>
      </c>
      <c r="T94" s="145"/>
      <c r="U94" s="145"/>
      <c r="V94" s="77"/>
      <c r="W94" s="136"/>
      <c r="X94" s="78"/>
      <c r="Y94" s="139"/>
      <c r="Z94" s="140"/>
      <c r="AA94" s="80"/>
      <c r="AB94" s="80"/>
      <c r="AN94" s="72">
        <v>733800</v>
      </c>
    </row>
    <row r="95" spans="1:40" s="142" customFormat="1" ht="30" customHeight="1">
      <c r="A95" s="144">
        <v>110000026896</v>
      </c>
      <c r="B95" s="1188" t="s">
        <v>793</v>
      </c>
      <c r="C95" s="1189"/>
      <c r="D95" s="1189"/>
      <c r="E95" s="1190"/>
      <c r="F95" s="890" t="e">
        <f>(#REF!-G95)/#REF!</f>
        <v>#REF!</v>
      </c>
      <c r="G95" s="139">
        <v>123300</v>
      </c>
      <c r="H95" s="749"/>
      <c r="I95" s="749"/>
      <c r="J95" s="771"/>
      <c r="K95" s="749"/>
      <c r="P95" s="73">
        <v>0.03</v>
      </c>
      <c r="Q95" s="145">
        <v>119700</v>
      </c>
      <c r="R95" s="75">
        <v>0.05</v>
      </c>
      <c r="S95" s="145">
        <v>114000</v>
      </c>
      <c r="T95" s="145"/>
      <c r="U95" s="145"/>
      <c r="V95" s="77"/>
      <c r="W95" s="136"/>
      <c r="X95" s="78"/>
      <c r="Y95" s="139"/>
      <c r="Z95" s="140"/>
      <c r="AA95" s="80"/>
      <c r="AB95" s="80"/>
      <c r="AN95" s="72">
        <v>779400</v>
      </c>
    </row>
    <row r="96" spans="1:40" s="142" customFormat="1" ht="30" customHeight="1">
      <c r="A96" s="144">
        <v>110000019527</v>
      </c>
      <c r="B96" s="1188" t="s">
        <v>796</v>
      </c>
      <c r="C96" s="1189"/>
      <c r="D96" s="1189"/>
      <c r="E96" s="1190"/>
      <c r="F96" s="890" t="e">
        <f>(#REF!-G96)/#REF!</f>
        <v>#REF!</v>
      </c>
      <c r="G96" s="139">
        <v>140700</v>
      </c>
      <c r="H96" s="771" t="e">
        <f>#REF!/I96-100%</f>
        <v>#REF!</v>
      </c>
      <c r="I96" s="139">
        <v>134000</v>
      </c>
      <c r="J96" s="771"/>
      <c r="K96" s="749"/>
      <c r="P96" s="73">
        <v>0.09</v>
      </c>
      <c r="Q96" s="145">
        <v>122800</v>
      </c>
      <c r="R96" s="145" t="s">
        <v>157</v>
      </c>
      <c r="S96" s="145"/>
      <c r="T96" s="145"/>
      <c r="U96" s="145"/>
      <c r="V96" s="77"/>
      <c r="W96" s="136"/>
      <c r="X96" s="78"/>
      <c r="Y96" s="139"/>
      <c r="Z96" s="140"/>
      <c r="AA96" s="80"/>
      <c r="AB96" s="80"/>
      <c r="AN96" s="72">
        <v>903000</v>
      </c>
    </row>
    <row r="97" spans="1:40" s="142" customFormat="1" ht="30" customHeight="1">
      <c r="A97" s="144">
        <v>110000009760</v>
      </c>
      <c r="B97" s="1041" t="s">
        <v>834</v>
      </c>
      <c r="C97" s="1042"/>
      <c r="D97" s="1042"/>
      <c r="E97" s="1043"/>
      <c r="F97" s="890" t="e">
        <f>(#REF!-G97)/#REF!</f>
        <v>#REF!</v>
      </c>
      <c r="G97" s="139">
        <v>144100</v>
      </c>
      <c r="H97" s="749"/>
      <c r="I97" s="749"/>
      <c r="J97" s="771"/>
      <c r="K97" s="749"/>
      <c r="P97" s="73">
        <v>0.03</v>
      </c>
      <c r="Q97" s="145">
        <v>139900</v>
      </c>
      <c r="R97" s="145" t="s">
        <v>157</v>
      </c>
      <c r="S97" s="145"/>
      <c r="T97" s="145"/>
      <c r="U97" s="145"/>
      <c r="V97" s="77"/>
      <c r="W97" s="136"/>
      <c r="X97" s="78"/>
      <c r="Y97" s="139"/>
      <c r="Z97" s="140"/>
      <c r="AA97" s="80"/>
      <c r="AB97" s="80"/>
      <c r="AN97" s="72">
        <v>925200</v>
      </c>
    </row>
    <row r="98" spans="1:40" s="142" customFormat="1" ht="44.25" customHeight="1">
      <c r="A98" s="289">
        <v>110000026897</v>
      </c>
      <c r="B98" s="1212" t="s">
        <v>794</v>
      </c>
      <c r="C98" s="1213"/>
      <c r="D98" s="1213"/>
      <c r="E98" s="1214"/>
      <c r="F98" s="890" t="e">
        <f>(#REF!-G98)/#REF!</f>
        <v>#REF!</v>
      </c>
      <c r="G98" s="146">
        <v>154900</v>
      </c>
      <c r="H98" s="749"/>
      <c r="I98" s="749"/>
      <c r="J98" s="771"/>
      <c r="K98" s="749"/>
      <c r="P98" s="73">
        <v>0.03</v>
      </c>
      <c r="Q98" s="145">
        <v>149900</v>
      </c>
      <c r="R98" s="145" t="s">
        <v>157</v>
      </c>
      <c r="S98" s="145"/>
      <c r="T98" s="145"/>
      <c r="U98" s="145"/>
      <c r="V98" s="77"/>
      <c r="W98" s="136"/>
      <c r="X98" s="78"/>
      <c r="Y98" s="139"/>
      <c r="Z98" s="140"/>
      <c r="AA98" s="80"/>
      <c r="AB98" s="80"/>
      <c r="AN98" s="72">
        <v>994800</v>
      </c>
    </row>
    <row r="99" spans="1:40" s="142" customFormat="1" ht="15" customHeight="1">
      <c r="A99" s="290"/>
      <c r="B99" s="1206" t="s">
        <v>483</v>
      </c>
      <c r="C99" s="1207"/>
      <c r="D99" s="1207"/>
      <c r="E99" s="1208"/>
      <c r="F99" s="749"/>
      <c r="G99" s="749"/>
      <c r="H99" s="749"/>
      <c r="I99" s="749"/>
      <c r="J99" s="771"/>
      <c r="K99" s="749"/>
      <c r="P99" s="148"/>
      <c r="Q99" s="149"/>
      <c r="R99" s="149"/>
      <c r="S99" s="145"/>
      <c r="T99" s="145"/>
      <c r="U99" s="145"/>
      <c r="V99" s="77"/>
      <c r="W99" s="136"/>
      <c r="X99" s="78"/>
      <c r="Y99" s="139"/>
      <c r="Z99" s="140"/>
      <c r="AA99" s="80"/>
      <c r="AB99" s="80"/>
      <c r="AN99" s="72"/>
    </row>
    <row r="100" spans="1:40" s="142" customFormat="1" ht="15" customHeight="1">
      <c r="A100" s="855">
        <v>210000009836</v>
      </c>
      <c r="B100" s="1004" t="s">
        <v>465</v>
      </c>
      <c r="C100" s="1005"/>
      <c r="D100" s="1005"/>
      <c r="E100" s="1006"/>
      <c r="F100" s="890" t="e">
        <f>(#REF!-G100)/#REF!</f>
        <v>#REF!</v>
      </c>
      <c r="G100" s="136">
        <v>34500</v>
      </c>
      <c r="H100" s="771" t="e">
        <f>#REF!/I100-100%</f>
        <v>#REF!</v>
      </c>
      <c r="I100" s="136">
        <v>32900</v>
      </c>
      <c r="J100" s="771"/>
      <c r="K100" s="137"/>
      <c r="L100" s="137"/>
      <c r="M100" s="137"/>
      <c r="N100" s="137"/>
      <c r="O100" s="137"/>
      <c r="P100" s="137"/>
      <c r="Q100" s="137"/>
      <c r="R100" s="75">
        <v>0.1</v>
      </c>
      <c r="S100" s="136">
        <v>29900</v>
      </c>
      <c r="T100" s="136"/>
      <c r="U100" s="136"/>
      <c r="V100" s="77">
        <v>0.1</v>
      </c>
      <c r="W100" s="136">
        <v>27200</v>
      </c>
      <c r="X100" s="78" t="e">
        <f>#REF!/W100</f>
        <v>#REF!</v>
      </c>
      <c r="Y100" s="139">
        <v>24700</v>
      </c>
      <c r="Z100" s="140">
        <v>23500</v>
      </c>
      <c r="AA100" s="80" t="e">
        <f>#REF!/Z100</f>
        <v>#REF!</v>
      </c>
      <c r="AB100" s="80" t="e">
        <f>#REF!/Y100</f>
        <v>#REF!</v>
      </c>
      <c r="AN100" s="72">
        <v>219000</v>
      </c>
    </row>
    <row r="101" spans="1:40" s="142" customFormat="1" ht="15" customHeight="1">
      <c r="A101" s="151">
        <v>210000009923</v>
      </c>
      <c r="B101" s="1185" t="s">
        <v>466</v>
      </c>
      <c r="C101" s="1186"/>
      <c r="D101" s="1186"/>
      <c r="E101" s="1187"/>
      <c r="F101" s="890" t="e">
        <f>(#REF!-G101)/#REF!</f>
        <v>#REF!</v>
      </c>
      <c r="G101" s="139">
        <v>31300</v>
      </c>
      <c r="H101" s="771" t="e">
        <f>#REF!/I101-100%</f>
        <v>#REF!</v>
      </c>
      <c r="I101" s="773">
        <v>29900</v>
      </c>
      <c r="J101" s="771">
        <f>I101/K101-100%</f>
        <v>0.052816901408450745</v>
      </c>
      <c r="K101" s="137">
        <v>28400</v>
      </c>
      <c r="L101" s="137"/>
      <c r="M101" s="137"/>
      <c r="N101" s="137"/>
      <c r="O101" s="137"/>
      <c r="P101" s="137"/>
      <c r="Q101" s="137"/>
      <c r="R101" s="75">
        <v>0.1</v>
      </c>
      <c r="S101" s="136">
        <v>25800</v>
      </c>
      <c r="T101" s="136"/>
      <c r="U101" s="136"/>
      <c r="V101" s="77">
        <v>0.1</v>
      </c>
      <c r="W101" s="136">
        <v>23400</v>
      </c>
      <c r="X101" s="78" t="e">
        <f>#REF!/W101</f>
        <v>#REF!</v>
      </c>
      <c r="Y101" s="139">
        <v>21200</v>
      </c>
      <c r="Z101" s="140">
        <v>19200</v>
      </c>
      <c r="AA101" s="80" t="e">
        <f>#REF!/Z101</f>
        <v>#REF!</v>
      </c>
      <c r="AB101" s="80" t="e">
        <f>#REF!/Y101</f>
        <v>#REF!</v>
      </c>
      <c r="AN101" s="72">
        <v>201000</v>
      </c>
    </row>
    <row r="102" spans="1:40" s="142" customFormat="1" ht="15" customHeight="1">
      <c r="A102" s="151">
        <v>210000009869</v>
      </c>
      <c r="B102" s="1004" t="s">
        <v>467</v>
      </c>
      <c r="C102" s="1005"/>
      <c r="D102" s="1005"/>
      <c r="E102" s="1006"/>
      <c r="F102" s="890" t="e">
        <f>(#REF!-G102)/#REF!</f>
        <v>#REF!</v>
      </c>
      <c r="G102" s="136">
        <v>38800</v>
      </c>
      <c r="H102" s="771" t="e">
        <f>#REF!/I102-100%</f>
        <v>#REF!</v>
      </c>
      <c r="I102" s="136">
        <v>37300</v>
      </c>
      <c r="J102" s="771"/>
      <c r="K102" s="137"/>
      <c r="L102" s="137"/>
      <c r="M102" s="137"/>
      <c r="N102" s="137"/>
      <c r="O102" s="137"/>
      <c r="P102" s="137"/>
      <c r="Q102" s="137"/>
      <c r="R102" s="75">
        <v>0.1</v>
      </c>
      <c r="S102" s="136">
        <v>33900</v>
      </c>
      <c r="T102" s="136"/>
      <c r="U102" s="136"/>
      <c r="V102" s="77">
        <v>0.1</v>
      </c>
      <c r="W102" s="136">
        <v>30800</v>
      </c>
      <c r="X102" s="78" t="e">
        <f>#REF!/W102</f>
        <v>#REF!</v>
      </c>
      <c r="Y102" s="139">
        <v>28000</v>
      </c>
      <c r="Z102" s="140">
        <v>26700</v>
      </c>
      <c r="AA102" s="80" t="e">
        <f>#REF!/Z102</f>
        <v>#REF!</v>
      </c>
      <c r="AB102" s="80" t="e">
        <f>#REF!/Y102</f>
        <v>#REF!</v>
      </c>
      <c r="AN102" s="72">
        <v>246000</v>
      </c>
    </row>
    <row r="103" spans="1:40" s="142" customFormat="1" ht="15" customHeight="1">
      <c r="A103" s="141">
        <v>210000009922</v>
      </c>
      <c r="B103" s="1185" t="s">
        <v>355</v>
      </c>
      <c r="C103" s="1186"/>
      <c r="D103" s="1186"/>
      <c r="E103" s="1187"/>
      <c r="F103" s="890" t="e">
        <f>(#REF!-G103)/#REF!</f>
        <v>#REF!</v>
      </c>
      <c r="G103" s="139">
        <v>32800</v>
      </c>
      <c r="H103" s="771" t="e">
        <f>#REF!/I103-100%</f>
        <v>#REF!</v>
      </c>
      <c r="I103" s="773">
        <v>31200</v>
      </c>
      <c r="J103" s="771">
        <f>I103/K103-100%</f>
        <v>0.06849315068493156</v>
      </c>
      <c r="K103" s="137">
        <v>29200</v>
      </c>
      <c r="L103" s="137"/>
      <c r="M103" s="137"/>
      <c r="N103" s="137"/>
      <c r="O103" s="137"/>
      <c r="P103" s="137"/>
      <c r="Q103" s="137"/>
      <c r="R103" s="75">
        <v>0.1</v>
      </c>
      <c r="S103" s="136">
        <v>26500</v>
      </c>
      <c r="T103" s="136"/>
      <c r="U103" s="136"/>
      <c r="V103" s="77">
        <v>0.1</v>
      </c>
      <c r="W103" s="136">
        <v>24100</v>
      </c>
      <c r="X103" s="78" t="e">
        <f>#REF!/W103</f>
        <v>#REF!</v>
      </c>
      <c r="Y103" s="139">
        <v>21900</v>
      </c>
      <c r="Z103" s="140">
        <v>19900</v>
      </c>
      <c r="AA103" s="80" t="e">
        <f>#REF!/Z103</f>
        <v>#REF!</v>
      </c>
      <c r="AB103" s="80" t="e">
        <f>#REF!/Y103</f>
        <v>#REF!</v>
      </c>
      <c r="AN103" s="72">
        <v>207000</v>
      </c>
    </row>
    <row r="104" spans="1:40" s="142" customFormat="1" ht="15" customHeight="1">
      <c r="A104" s="141">
        <v>210000011227</v>
      </c>
      <c r="B104" s="1004" t="s">
        <v>33</v>
      </c>
      <c r="C104" s="1005"/>
      <c r="D104" s="1005"/>
      <c r="E104" s="1006"/>
      <c r="F104" s="890" t="e">
        <f>(#REF!-G104)/#REF!</f>
        <v>#REF!</v>
      </c>
      <c r="G104" s="136">
        <v>38800</v>
      </c>
      <c r="H104" s="771" t="e">
        <f>#REF!/I104-100%</f>
        <v>#REF!</v>
      </c>
      <c r="I104" s="136">
        <v>38600</v>
      </c>
      <c r="J104" s="771"/>
      <c r="K104" s="137"/>
      <c r="L104" s="137"/>
      <c r="M104" s="137"/>
      <c r="N104" s="137"/>
      <c r="O104" s="137"/>
      <c r="P104" s="137"/>
      <c r="Q104" s="137"/>
      <c r="R104" s="75">
        <v>0.1</v>
      </c>
      <c r="S104" s="136">
        <v>35100</v>
      </c>
      <c r="T104" s="136"/>
      <c r="U104" s="136"/>
      <c r="V104" s="77">
        <v>0.1</v>
      </c>
      <c r="W104" s="116">
        <v>31900</v>
      </c>
      <c r="X104" s="78" t="e">
        <f>#REF!/W104</f>
        <v>#REF!</v>
      </c>
      <c r="Y104" s="99">
        <v>29000</v>
      </c>
      <c r="Z104" s="118">
        <v>27600</v>
      </c>
      <c r="AA104" s="80" t="e">
        <f>#REF!/Z104</f>
        <v>#REF!</v>
      </c>
      <c r="AB104" s="80" t="e">
        <f>#REF!/Y104</f>
        <v>#REF!</v>
      </c>
      <c r="AN104" s="72">
        <v>246000</v>
      </c>
    </row>
    <row r="105" spans="1:40" s="142" customFormat="1" ht="15" customHeight="1">
      <c r="A105" s="141">
        <v>210000009818</v>
      </c>
      <c r="B105" s="1185" t="s">
        <v>356</v>
      </c>
      <c r="C105" s="1186"/>
      <c r="D105" s="1186"/>
      <c r="E105" s="1187"/>
      <c r="F105" s="890" t="e">
        <f>(#REF!-G105)/#REF!</f>
        <v>#REF!</v>
      </c>
      <c r="G105" s="139">
        <v>33600</v>
      </c>
      <c r="H105" s="771" t="e">
        <f>#REF!/I105-100%</f>
        <v>#REF!</v>
      </c>
      <c r="I105" s="773">
        <v>31900</v>
      </c>
      <c r="J105" s="771">
        <f>I105/K105-100%</f>
        <v>0.06688963210702337</v>
      </c>
      <c r="K105" s="137">
        <v>29900</v>
      </c>
      <c r="L105" s="143"/>
      <c r="M105" s="143"/>
      <c r="N105" s="143"/>
      <c r="O105" s="143"/>
      <c r="P105" s="143"/>
      <c r="Q105" s="143"/>
      <c r="R105" s="75">
        <v>0.13</v>
      </c>
      <c r="S105" s="136">
        <v>26600</v>
      </c>
      <c r="T105" s="136"/>
      <c r="U105" s="136"/>
      <c r="V105" s="77">
        <v>0.1</v>
      </c>
      <c r="W105" s="136">
        <v>24200</v>
      </c>
      <c r="X105" s="78" t="e">
        <f>#REF!/W105</f>
        <v>#REF!</v>
      </c>
      <c r="Y105" s="139">
        <v>22000</v>
      </c>
      <c r="Z105" s="140">
        <v>20000</v>
      </c>
      <c r="AA105" s="80" t="e">
        <f>#REF!/Z105</f>
        <v>#REF!</v>
      </c>
      <c r="AB105" s="80" t="e">
        <f>#REF!/Y105</f>
        <v>#REF!</v>
      </c>
      <c r="AN105" s="72">
        <v>211800</v>
      </c>
    </row>
    <row r="106" spans="1:40" s="142" customFormat="1" ht="15" customHeight="1">
      <c r="A106" s="865">
        <v>210000807848</v>
      </c>
      <c r="B106" s="1004" t="s">
        <v>354</v>
      </c>
      <c r="C106" s="1005"/>
      <c r="D106" s="1005"/>
      <c r="E106" s="1006"/>
      <c r="F106" s="890" t="e">
        <f>(#REF!-G106)/#REF!</f>
        <v>#REF!</v>
      </c>
      <c r="G106" s="136">
        <v>40700</v>
      </c>
      <c r="H106" s="771" t="e">
        <f>#REF!/I106-100%</f>
        <v>#REF!</v>
      </c>
      <c r="I106" s="136">
        <v>39000</v>
      </c>
      <c r="J106" s="771"/>
      <c r="K106" s="137"/>
      <c r="L106" s="137"/>
      <c r="M106" s="137"/>
      <c r="N106" s="137"/>
      <c r="O106" s="137"/>
      <c r="P106" s="137"/>
      <c r="Q106" s="137"/>
      <c r="R106" s="75">
        <v>0.1</v>
      </c>
      <c r="S106" s="136">
        <v>35500</v>
      </c>
      <c r="T106" s="136"/>
      <c r="U106" s="136"/>
      <c r="V106" s="77">
        <v>0.1</v>
      </c>
      <c r="W106" s="116">
        <v>32300</v>
      </c>
      <c r="X106" s="78" t="e">
        <f>#REF!/W106</f>
        <v>#REF!</v>
      </c>
      <c r="Y106" s="99">
        <v>29400</v>
      </c>
      <c r="Z106" s="118">
        <v>28000</v>
      </c>
      <c r="AA106" s="80" t="e">
        <f>#REF!/Z106</f>
        <v>#REF!</v>
      </c>
      <c r="AB106" s="80" t="e">
        <f>#REF!/Y106</f>
        <v>#REF!</v>
      </c>
      <c r="AN106" s="72">
        <v>256800</v>
      </c>
    </row>
    <row r="107" spans="1:40" s="142" customFormat="1" ht="15" customHeight="1">
      <c r="A107" s="141">
        <v>210000807855</v>
      </c>
      <c r="B107" s="1004" t="s">
        <v>353</v>
      </c>
      <c r="C107" s="1005"/>
      <c r="D107" s="1005"/>
      <c r="E107" s="1006"/>
      <c r="F107" s="890" t="e">
        <f>(#REF!-G107)/#REF!</f>
        <v>#REF!</v>
      </c>
      <c r="G107" s="139">
        <v>47200</v>
      </c>
      <c r="H107" s="771" t="e">
        <f>#REF!/I107-100%</f>
        <v>#REF!</v>
      </c>
      <c r="I107" s="749">
        <v>45000</v>
      </c>
      <c r="J107" s="771"/>
      <c r="K107" s="147"/>
      <c r="L107" s="149"/>
      <c r="M107" s="137"/>
      <c r="N107" s="149" t="s">
        <v>11</v>
      </c>
      <c r="O107" s="137"/>
      <c r="P107" s="137"/>
      <c r="Q107" s="137"/>
      <c r="R107" s="75"/>
      <c r="S107" s="136"/>
      <c r="T107" s="136"/>
      <c r="U107" s="136"/>
      <c r="V107" s="77"/>
      <c r="W107" s="136"/>
      <c r="X107" s="78"/>
      <c r="Y107" s="139"/>
      <c r="Z107" s="140"/>
      <c r="AA107" s="80"/>
      <c r="AB107" s="80"/>
      <c r="AN107" s="72">
        <v>299400</v>
      </c>
    </row>
    <row r="108" spans="1:40" s="142" customFormat="1" ht="15" customHeight="1">
      <c r="A108" s="141">
        <v>210000807854</v>
      </c>
      <c r="B108" s="1004" t="s">
        <v>34</v>
      </c>
      <c r="C108" s="1005"/>
      <c r="D108" s="1005"/>
      <c r="E108" s="1006"/>
      <c r="F108" s="890" t="e">
        <f>(#REF!-G108)/#REF!</f>
        <v>#REF!</v>
      </c>
      <c r="G108" s="139">
        <v>56000</v>
      </c>
      <c r="H108" s="771" t="e">
        <f>#REF!/I108-100%</f>
        <v>#REF!</v>
      </c>
      <c r="I108" s="749">
        <v>55000</v>
      </c>
      <c r="J108" s="771"/>
      <c r="K108" s="147"/>
      <c r="L108" s="149"/>
      <c r="M108" s="137"/>
      <c r="N108" s="149" t="s">
        <v>11</v>
      </c>
      <c r="O108" s="137"/>
      <c r="P108" s="137"/>
      <c r="Q108" s="137"/>
      <c r="R108" s="75"/>
      <c r="S108" s="136"/>
      <c r="T108" s="136"/>
      <c r="U108" s="136"/>
      <c r="V108" s="77"/>
      <c r="W108" s="136"/>
      <c r="X108" s="78"/>
      <c r="Y108" s="139"/>
      <c r="Z108" s="140"/>
      <c r="AA108" s="80"/>
      <c r="AB108" s="80"/>
      <c r="AN108" s="72">
        <v>354000</v>
      </c>
    </row>
    <row r="109" spans="1:40" s="142" customFormat="1" ht="30" customHeight="1">
      <c r="A109" s="150">
        <v>110000009828</v>
      </c>
      <c r="B109" s="1041" t="s">
        <v>661</v>
      </c>
      <c r="C109" s="1042"/>
      <c r="D109" s="1042"/>
      <c r="E109" s="1043"/>
      <c r="F109" s="890" t="e">
        <f>(#REF!-G109)/#REF!</f>
        <v>#REF!</v>
      </c>
      <c r="G109" s="99">
        <v>14600</v>
      </c>
      <c r="H109" s="221"/>
      <c r="I109" s="221"/>
      <c r="J109" s="771"/>
      <c r="K109" s="133"/>
      <c r="L109" s="133"/>
      <c r="M109" s="133"/>
      <c r="N109" s="133"/>
      <c r="O109" s="133"/>
      <c r="P109" s="133"/>
      <c r="Q109" s="133"/>
      <c r="R109" s="75">
        <v>0</v>
      </c>
      <c r="S109" s="99">
        <v>14600</v>
      </c>
      <c r="T109" s="99"/>
      <c r="U109" s="99"/>
      <c r="V109" s="77">
        <v>0.15</v>
      </c>
      <c r="W109" s="136">
        <v>12700</v>
      </c>
      <c r="X109" s="78" t="e">
        <f>#REF!/W109</f>
        <v>#REF!</v>
      </c>
      <c r="Y109" s="139">
        <v>11600</v>
      </c>
      <c r="Z109" s="140">
        <v>10500</v>
      </c>
      <c r="AA109" s="80" t="e">
        <f>#REF!/Z109</f>
        <v>#REF!</v>
      </c>
      <c r="AB109" s="80" t="e">
        <f>#REF!/Y109</f>
        <v>#REF!</v>
      </c>
      <c r="AN109" s="72">
        <v>91800</v>
      </c>
    </row>
    <row r="110" spans="1:40" s="142" customFormat="1" ht="15" customHeight="1">
      <c r="A110" s="150">
        <v>110000009819</v>
      </c>
      <c r="B110" s="1004" t="s">
        <v>660</v>
      </c>
      <c r="C110" s="1005"/>
      <c r="D110" s="1005"/>
      <c r="E110" s="1006"/>
      <c r="F110" s="890" t="e">
        <f>(#REF!-G110)/#REF!</f>
        <v>#REF!</v>
      </c>
      <c r="G110" s="99">
        <v>16400</v>
      </c>
      <c r="H110" s="221"/>
      <c r="I110" s="221"/>
      <c r="J110" s="771"/>
      <c r="K110" s="133"/>
      <c r="L110" s="133"/>
      <c r="M110" s="133"/>
      <c r="N110" s="133"/>
      <c r="O110" s="133"/>
      <c r="P110" s="133"/>
      <c r="Q110" s="133"/>
      <c r="R110" s="75">
        <v>0</v>
      </c>
      <c r="S110" s="99">
        <v>16400</v>
      </c>
      <c r="T110" s="99"/>
      <c r="U110" s="99"/>
      <c r="V110" s="77">
        <v>0.15</v>
      </c>
      <c r="W110" s="136">
        <v>14200</v>
      </c>
      <c r="X110" s="78" t="e">
        <f>#REF!/W110</f>
        <v>#REF!</v>
      </c>
      <c r="Y110" s="139">
        <v>12900</v>
      </c>
      <c r="Z110" s="140">
        <v>11700</v>
      </c>
      <c r="AA110" s="80" t="e">
        <f>#REF!/Z110</f>
        <v>#REF!</v>
      </c>
      <c r="AB110" s="80" t="e">
        <f>#REF!/Y110</f>
        <v>#REF!</v>
      </c>
      <c r="AN110" s="72">
        <v>105000</v>
      </c>
    </row>
    <row r="111" spans="1:40" s="142" customFormat="1" ht="15" customHeight="1">
      <c r="A111" s="150">
        <v>110000009835</v>
      </c>
      <c r="B111" s="1004" t="s">
        <v>659</v>
      </c>
      <c r="C111" s="1005"/>
      <c r="D111" s="1005"/>
      <c r="E111" s="1006"/>
      <c r="F111" s="890" t="e">
        <f>(#REF!-G111)/#REF!</f>
        <v>#REF!</v>
      </c>
      <c r="G111" s="99">
        <v>16700</v>
      </c>
      <c r="H111" s="221"/>
      <c r="I111" s="221"/>
      <c r="J111" s="771"/>
      <c r="K111" s="133"/>
      <c r="L111" s="133"/>
      <c r="M111" s="133"/>
      <c r="N111" s="133"/>
      <c r="O111" s="133"/>
      <c r="P111" s="133"/>
      <c r="Q111" s="133"/>
      <c r="R111" s="75">
        <v>0</v>
      </c>
      <c r="S111" s="99">
        <v>16700</v>
      </c>
      <c r="T111" s="99"/>
      <c r="U111" s="99"/>
      <c r="V111" s="77">
        <v>0.15</v>
      </c>
      <c r="W111" s="136">
        <v>14500</v>
      </c>
      <c r="X111" s="78" t="e">
        <f>#REF!/W111</f>
        <v>#REF!</v>
      </c>
      <c r="Y111" s="139">
        <v>13200</v>
      </c>
      <c r="Z111" s="140">
        <v>12000</v>
      </c>
      <c r="AA111" s="80" t="e">
        <f>#REF!/Z111</f>
        <v>#REF!</v>
      </c>
      <c r="AB111" s="80" t="e">
        <f>#REF!/Y111</f>
        <v>#REF!</v>
      </c>
      <c r="AN111" s="72">
        <v>108000</v>
      </c>
    </row>
    <row r="112" spans="1:40" s="142" customFormat="1" ht="15" customHeight="1">
      <c r="A112" s="150">
        <v>110000019494</v>
      </c>
      <c r="B112" s="1004" t="s">
        <v>658</v>
      </c>
      <c r="C112" s="1005"/>
      <c r="D112" s="1005"/>
      <c r="E112" s="1006"/>
      <c r="F112" s="890" t="e">
        <f>(#REF!-G112)/#REF!</f>
        <v>#REF!</v>
      </c>
      <c r="G112" s="139">
        <v>19900</v>
      </c>
      <c r="H112" s="749"/>
      <c r="I112" s="749"/>
      <c r="J112" s="771"/>
      <c r="K112" s="147"/>
      <c r="L112" s="152"/>
      <c r="M112" s="152"/>
      <c r="N112" s="152"/>
      <c r="O112" s="152"/>
      <c r="P112" s="152"/>
      <c r="Q112" s="152"/>
      <c r="R112" s="75">
        <v>0.08</v>
      </c>
      <c r="S112" s="153">
        <v>18500</v>
      </c>
      <c r="T112" s="153"/>
      <c r="U112" s="153"/>
      <c r="V112" s="77"/>
      <c r="W112" s="136"/>
      <c r="X112" s="78"/>
      <c r="Y112" s="139"/>
      <c r="Z112" s="140"/>
      <c r="AA112" s="80"/>
      <c r="AB112" s="80" t="e">
        <f>#REF!/Y112</f>
        <v>#REF!</v>
      </c>
      <c r="AN112" s="72">
        <v>121800</v>
      </c>
    </row>
    <row r="113" spans="1:40" s="142" customFormat="1" ht="15" customHeight="1">
      <c r="A113" s="150">
        <v>110000019249</v>
      </c>
      <c r="B113" s="897" t="s">
        <v>657</v>
      </c>
      <c r="C113" s="898"/>
      <c r="D113" s="898"/>
      <c r="E113" s="898"/>
      <c r="F113" s="890" t="e">
        <f>(#REF!-G113)/#REF!</f>
        <v>#REF!</v>
      </c>
      <c r="G113" s="139">
        <v>21300</v>
      </c>
      <c r="H113" s="749"/>
      <c r="I113" s="749"/>
      <c r="J113" s="771"/>
      <c r="K113" s="139"/>
      <c r="L113" s="153"/>
      <c r="M113" s="153"/>
      <c r="N113" s="153"/>
      <c r="O113" s="153"/>
      <c r="P113" s="153"/>
      <c r="Q113" s="153"/>
      <c r="R113" s="145" t="s">
        <v>157</v>
      </c>
      <c r="S113" s="153"/>
      <c r="T113" s="153"/>
      <c r="U113" s="153"/>
      <c r="V113" s="77"/>
      <c r="W113" s="136"/>
      <c r="X113" s="78"/>
      <c r="Y113" s="139"/>
      <c r="Z113" s="140"/>
      <c r="AA113" s="80"/>
      <c r="AB113" s="80" t="e">
        <f>#REF!/Y113</f>
        <v>#REF!</v>
      </c>
      <c r="AN113" s="72">
        <v>130200</v>
      </c>
    </row>
    <row r="114" spans="1:40" s="142" customFormat="1" ht="15" customHeight="1">
      <c r="A114" s="105">
        <v>110000023114</v>
      </c>
      <c r="B114" s="897" t="s">
        <v>749</v>
      </c>
      <c r="C114" s="898"/>
      <c r="D114" s="898"/>
      <c r="E114" s="898"/>
      <c r="F114" s="890"/>
      <c r="G114" s="153"/>
      <c r="H114" s="749"/>
      <c r="I114" s="749"/>
      <c r="J114" s="771"/>
      <c r="K114" s="795"/>
      <c r="L114" s="796"/>
      <c r="M114" s="796"/>
      <c r="N114" s="796"/>
      <c r="O114" s="796"/>
      <c r="P114" s="796"/>
      <c r="Q114" s="796"/>
      <c r="R114" s="330"/>
      <c r="S114" s="153"/>
      <c r="T114" s="153"/>
      <c r="U114" s="153"/>
      <c r="V114" s="77"/>
      <c r="W114" s="136"/>
      <c r="X114" s="78"/>
      <c r="Y114" s="139"/>
      <c r="Z114" s="140"/>
      <c r="AA114" s="80"/>
      <c r="AB114" s="80" t="e">
        <f>#REF!/Y114</f>
        <v>#REF!</v>
      </c>
      <c r="AN114" s="72">
        <v>2400</v>
      </c>
    </row>
    <row r="115" spans="1:40" s="142" customFormat="1" ht="15" customHeight="1">
      <c r="A115" s="105">
        <v>110000023113</v>
      </c>
      <c r="B115" s="897" t="s">
        <v>750</v>
      </c>
      <c r="C115" s="898"/>
      <c r="D115" s="898"/>
      <c r="E115" s="898"/>
      <c r="F115" s="890"/>
      <c r="G115" s="153"/>
      <c r="H115" s="749"/>
      <c r="I115" s="749"/>
      <c r="J115" s="771"/>
      <c r="K115" s="795"/>
      <c r="L115" s="796"/>
      <c r="M115" s="796"/>
      <c r="N115" s="796"/>
      <c r="O115" s="796"/>
      <c r="P115" s="796"/>
      <c r="Q115" s="796"/>
      <c r="R115" s="330"/>
      <c r="S115" s="153"/>
      <c r="T115" s="153"/>
      <c r="U115" s="153"/>
      <c r="V115" s="77"/>
      <c r="W115" s="136"/>
      <c r="X115" s="78"/>
      <c r="Y115" s="139"/>
      <c r="Z115" s="140"/>
      <c r="AA115" s="80"/>
      <c r="AB115" s="80" t="e">
        <f>#REF!/Y115</f>
        <v>#REF!</v>
      </c>
      <c r="AN115" s="72">
        <v>3600</v>
      </c>
    </row>
    <row r="116" spans="1:40" s="70" customFormat="1" ht="15" customHeight="1" thickBot="1">
      <c r="A116" s="154">
        <v>210000019879</v>
      </c>
      <c r="B116" s="1073" t="s">
        <v>2</v>
      </c>
      <c r="C116" s="1074"/>
      <c r="D116" s="1074"/>
      <c r="E116" s="1075"/>
      <c r="F116" s="890" t="e">
        <f>(#REF!-G116)/#REF!</f>
        <v>#REF!</v>
      </c>
      <c r="G116" s="122">
        <v>5400</v>
      </c>
      <c r="H116" s="762"/>
      <c r="I116" s="762"/>
      <c r="J116" s="771"/>
      <c r="K116" s="750"/>
      <c r="L116" s="155"/>
      <c r="M116" s="155"/>
      <c r="N116" s="155"/>
      <c r="O116" s="155"/>
      <c r="P116" s="155"/>
      <c r="Q116" s="155"/>
      <c r="R116" s="156">
        <v>0</v>
      </c>
      <c r="S116" s="124">
        <v>5400</v>
      </c>
      <c r="T116" s="145"/>
      <c r="U116" s="145"/>
      <c r="V116" s="77">
        <v>0.1</v>
      </c>
      <c r="W116" s="124">
        <v>4900</v>
      </c>
      <c r="X116" s="78" t="e">
        <f>#REF!/W116</f>
        <v>#REF!</v>
      </c>
      <c r="Y116" s="157">
        <v>4500</v>
      </c>
      <c r="Z116" s="158">
        <v>4100</v>
      </c>
      <c r="AA116" s="80" t="e">
        <f>#REF!/Z116</f>
        <v>#REF!</v>
      </c>
      <c r="AB116" s="80" t="e">
        <f>#REF!/Y116</f>
        <v>#REF!</v>
      </c>
      <c r="AN116" s="72">
        <v>34800</v>
      </c>
    </row>
    <row r="117" spans="1:40" s="70" customFormat="1" ht="15" customHeight="1">
      <c r="A117" s="126"/>
      <c r="B117" s="1184" t="s">
        <v>739</v>
      </c>
      <c r="C117" s="1184"/>
      <c r="D117" s="1184"/>
      <c r="E117" s="1184"/>
      <c r="F117" s="803"/>
      <c r="G117" s="803"/>
      <c r="H117" s="803"/>
      <c r="I117" s="803"/>
      <c r="J117" s="771"/>
      <c r="K117" s="63"/>
      <c r="L117" s="63"/>
      <c r="M117" s="63"/>
      <c r="N117" s="63"/>
      <c r="O117" s="63"/>
      <c r="P117" s="24"/>
      <c r="Q117" s="24"/>
      <c r="R117" s="24"/>
      <c r="S117" s="24"/>
      <c r="T117" s="24"/>
      <c r="U117" s="24"/>
      <c r="V117" s="32"/>
      <c r="W117" s="24"/>
      <c r="X117" s="50"/>
      <c r="Y117" s="24"/>
      <c r="Z117" s="28"/>
      <c r="AA117" s="50"/>
      <c r="AB117" s="50"/>
      <c r="AN117" s="72"/>
    </row>
    <row r="118" spans="1:40" s="70" customFormat="1" ht="15" customHeight="1">
      <c r="A118" s="71">
        <v>210000080802</v>
      </c>
      <c r="B118" s="1197" t="s">
        <v>743</v>
      </c>
      <c r="C118" s="1198"/>
      <c r="D118" s="1198"/>
      <c r="E118" s="1199"/>
      <c r="F118" s="890" t="e">
        <f>(#REF!-G118)/#REF!</f>
        <v>#REF!</v>
      </c>
      <c r="G118" s="79">
        <v>21100</v>
      </c>
      <c r="H118" s="173"/>
      <c r="I118" s="173"/>
      <c r="J118" s="173" t="s">
        <v>11</v>
      </c>
      <c r="K118" s="452"/>
      <c r="L118" s="73"/>
      <c r="M118" s="127"/>
      <c r="N118" s="73" t="s">
        <v>11</v>
      </c>
      <c r="O118" s="127"/>
      <c r="P118" s="127"/>
      <c r="Q118" s="127"/>
      <c r="R118" s="75"/>
      <c r="S118" s="74"/>
      <c r="T118" s="74"/>
      <c r="U118" s="74"/>
      <c r="V118" s="77"/>
      <c r="W118" s="74"/>
      <c r="X118" s="78"/>
      <c r="Y118" s="79"/>
      <c r="Z118" s="81"/>
      <c r="AA118" s="80"/>
      <c r="AB118" s="80"/>
      <c r="AN118" s="72">
        <v>141000</v>
      </c>
    </row>
    <row r="119" spans="1:40" s="70" customFormat="1" ht="15" customHeight="1">
      <c r="A119" s="71">
        <v>210000080803</v>
      </c>
      <c r="B119" s="1197" t="s">
        <v>741</v>
      </c>
      <c r="C119" s="1198"/>
      <c r="D119" s="1198"/>
      <c r="E119" s="1199"/>
      <c r="F119" s="890" t="e">
        <f>(#REF!-G119)/#REF!</f>
        <v>#REF!</v>
      </c>
      <c r="G119" s="79">
        <v>21800</v>
      </c>
      <c r="H119" s="173"/>
      <c r="I119" s="173"/>
      <c r="J119" s="173" t="s">
        <v>11</v>
      </c>
      <c r="K119" s="452"/>
      <c r="L119" s="73"/>
      <c r="M119" s="127"/>
      <c r="N119" s="73" t="s">
        <v>11</v>
      </c>
      <c r="O119" s="127"/>
      <c r="P119" s="127"/>
      <c r="Q119" s="127"/>
      <c r="R119" s="75"/>
      <c r="S119" s="74"/>
      <c r="T119" s="74"/>
      <c r="U119" s="74"/>
      <c r="V119" s="77"/>
      <c r="W119" s="74"/>
      <c r="X119" s="78"/>
      <c r="Y119" s="79"/>
      <c r="Z119" s="81"/>
      <c r="AA119" s="80"/>
      <c r="AB119" s="80"/>
      <c r="AN119" s="72">
        <v>145200</v>
      </c>
    </row>
    <row r="120" spans="1:40" s="70" customFormat="1" ht="15" customHeight="1">
      <c r="A120" s="454">
        <v>210000080804</v>
      </c>
      <c r="B120" s="1200" t="s">
        <v>742</v>
      </c>
      <c r="C120" s="1201"/>
      <c r="D120" s="1201"/>
      <c r="E120" s="1202"/>
      <c r="F120" s="890" t="e">
        <f>(#REF!-G120)/#REF!</f>
        <v>#REF!</v>
      </c>
      <c r="G120" s="124">
        <v>22300</v>
      </c>
      <c r="H120" s="756"/>
      <c r="I120" s="756"/>
      <c r="J120" s="173" t="s">
        <v>11</v>
      </c>
      <c r="K120" s="149"/>
      <c r="L120" s="73"/>
      <c r="M120" s="89"/>
      <c r="N120" s="73" t="s">
        <v>11</v>
      </c>
      <c r="O120" s="89"/>
      <c r="P120" s="89"/>
      <c r="Q120" s="89"/>
      <c r="R120" s="75">
        <v>0.1</v>
      </c>
      <c r="S120" s="88">
        <v>2800</v>
      </c>
      <c r="T120" s="90"/>
      <c r="U120" s="90"/>
      <c r="V120" s="77">
        <v>0</v>
      </c>
      <c r="W120" s="88">
        <v>2800</v>
      </c>
      <c r="X120" s="78" t="e">
        <f>#REF!/W120</f>
        <v>#REF!</v>
      </c>
      <c r="Y120" s="91">
        <v>2800</v>
      </c>
      <c r="Z120" s="92">
        <v>2700</v>
      </c>
      <c r="AA120" s="80" t="e">
        <f>#REF!/Z120</f>
        <v>#REF!</v>
      </c>
      <c r="AB120" s="80" t="e">
        <f>#REF!/Y120</f>
        <v>#REF!</v>
      </c>
      <c r="AN120" s="72">
        <v>148800</v>
      </c>
    </row>
    <row r="121" spans="1:40" s="176" customFormat="1" ht="15" customHeight="1">
      <c r="A121" s="182"/>
      <c r="B121" s="1215" t="s">
        <v>960</v>
      </c>
      <c r="C121" s="1216"/>
      <c r="D121" s="1216"/>
      <c r="E121" s="1217"/>
      <c r="F121" s="815"/>
      <c r="G121" s="815"/>
      <c r="H121" s="815"/>
      <c r="I121" s="815"/>
      <c r="J121" s="771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4"/>
      <c r="W121" s="183"/>
      <c r="X121" s="185"/>
      <c r="Y121" s="183"/>
      <c r="Z121" s="183"/>
      <c r="AA121" s="80"/>
      <c r="AB121" s="80" t="e">
        <f>#REF!/Y121</f>
        <v>#REF!</v>
      </c>
      <c r="AN121" s="72"/>
    </row>
    <row r="122" spans="1:40" s="186" customFormat="1" ht="30" customHeight="1">
      <c r="A122" s="171">
        <v>210000801141</v>
      </c>
      <c r="B122" s="1172" t="s">
        <v>962</v>
      </c>
      <c r="C122" s="1173"/>
      <c r="D122" s="1173"/>
      <c r="E122" s="1174"/>
      <c r="F122" s="890"/>
      <c r="G122" s="99"/>
      <c r="H122" s="771" t="e">
        <f>#REF!/I122-100%</f>
        <v>#REF!</v>
      </c>
      <c r="I122" s="99">
        <v>65800</v>
      </c>
      <c r="J122" s="771"/>
      <c r="K122" s="133"/>
      <c r="L122" s="133"/>
      <c r="M122" s="133"/>
      <c r="N122" s="133"/>
      <c r="O122" s="133"/>
      <c r="P122" s="133"/>
      <c r="Q122" s="133"/>
      <c r="R122" s="75">
        <v>0.1</v>
      </c>
      <c r="S122" s="99">
        <v>59800</v>
      </c>
      <c r="T122" s="99"/>
      <c r="U122" s="99"/>
      <c r="V122" s="77">
        <v>0.15</v>
      </c>
      <c r="W122" s="116">
        <v>52000</v>
      </c>
      <c r="X122" s="78" t="e">
        <f>#REF!/W122</f>
        <v>#REF!</v>
      </c>
      <c r="Y122" s="99">
        <v>47200</v>
      </c>
      <c r="Z122" s="85">
        <v>41000</v>
      </c>
      <c r="AA122" s="80" t="e">
        <f>#REF!/Z122</f>
        <v>#REF!</v>
      </c>
      <c r="AB122" s="80" t="e">
        <f>#REF!/Y122</f>
        <v>#REF!</v>
      </c>
      <c r="AN122" s="72">
        <v>1734000</v>
      </c>
    </row>
    <row r="123" spans="1:40" s="186" customFormat="1" ht="51" customHeight="1">
      <c r="A123" s="299">
        <v>210000801149</v>
      </c>
      <c r="B123" s="1203" t="s">
        <v>963</v>
      </c>
      <c r="C123" s="1204"/>
      <c r="D123" s="1204"/>
      <c r="E123" s="1205"/>
      <c r="F123" s="890"/>
      <c r="G123" s="311"/>
      <c r="H123" s="771" t="e">
        <f>#REF!/I123-100%</f>
        <v>#REF!</v>
      </c>
      <c r="I123" s="311">
        <v>62900</v>
      </c>
      <c r="J123" s="771"/>
      <c r="K123" s="753"/>
      <c r="L123" s="173" t="s">
        <v>11</v>
      </c>
      <c r="M123" s="300"/>
      <c r="N123" s="300"/>
      <c r="O123" s="300"/>
      <c r="P123" s="300"/>
      <c r="Q123" s="300"/>
      <c r="R123" s="301"/>
      <c r="S123" s="302"/>
      <c r="T123" s="302"/>
      <c r="U123" s="302"/>
      <c r="V123" s="303"/>
      <c r="W123" s="304"/>
      <c r="X123" s="305"/>
      <c r="Y123" s="306"/>
      <c r="Z123" s="307"/>
      <c r="AA123" s="308"/>
      <c r="AB123" s="308"/>
      <c r="AN123" s="72">
        <v>1692000</v>
      </c>
    </row>
    <row r="124" spans="1:40" s="186" customFormat="1" ht="15" customHeight="1">
      <c r="A124" s="919">
        <v>210000801146</v>
      </c>
      <c r="B124" s="1203" t="s">
        <v>971</v>
      </c>
      <c r="C124" s="1204"/>
      <c r="D124" s="1204"/>
      <c r="E124" s="1205"/>
      <c r="F124" s="890"/>
      <c r="G124" s="311"/>
      <c r="H124" s="816"/>
      <c r="I124" s="816"/>
      <c r="J124" s="771"/>
      <c r="K124" s="754"/>
      <c r="L124" s="300"/>
      <c r="M124" s="300"/>
      <c r="N124" s="300"/>
      <c r="O124" s="300"/>
      <c r="P124" s="300"/>
      <c r="Q124" s="300"/>
      <c r="R124" s="301"/>
      <c r="S124" s="302"/>
      <c r="T124" s="302"/>
      <c r="U124" s="302"/>
      <c r="V124" s="303"/>
      <c r="W124" s="304"/>
      <c r="X124" s="305"/>
      <c r="Y124" s="306"/>
      <c r="Z124" s="307"/>
      <c r="AA124" s="308"/>
      <c r="AB124" s="308"/>
      <c r="AN124" s="72">
        <v>144000</v>
      </c>
    </row>
    <row r="125" spans="1:40" s="186" customFormat="1" ht="15" customHeight="1">
      <c r="A125" s="189">
        <v>210000801150</v>
      </c>
      <c r="B125" s="1209" t="s">
        <v>972</v>
      </c>
      <c r="C125" s="1210"/>
      <c r="D125" s="1210"/>
      <c r="E125" s="1211"/>
      <c r="F125" s="890"/>
      <c r="G125" s="157"/>
      <c r="H125" s="771" t="e">
        <f>#REF!/I125-100%</f>
        <v>#REF!</v>
      </c>
      <c r="I125" s="157">
        <v>9000</v>
      </c>
      <c r="J125" s="771"/>
      <c r="K125" s="752"/>
      <c r="L125" s="173" t="s">
        <v>11</v>
      </c>
      <c r="M125" s="117"/>
      <c r="N125" s="117"/>
      <c r="O125" s="117"/>
      <c r="P125" s="117"/>
      <c r="Q125" s="117"/>
      <c r="R125" s="75">
        <v>0.1</v>
      </c>
      <c r="S125" s="116">
        <v>8900</v>
      </c>
      <c r="T125" s="116"/>
      <c r="U125" s="116"/>
      <c r="V125" s="77">
        <v>0.1</v>
      </c>
      <c r="W125" s="180">
        <v>8100</v>
      </c>
      <c r="X125" s="78" t="e">
        <f>#REF!/W125</f>
        <v>#REF!</v>
      </c>
      <c r="Y125" s="181">
        <v>7300</v>
      </c>
      <c r="Z125" s="181">
        <v>6500</v>
      </c>
      <c r="AA125" s="80" t="e">
        <f>#REF!/Z125</f>
        <v>#REF!</v>
      </c>
      <c r="AB125" s="80" t="e">
        <f>#REF!/Y125</f>
        <v>#REF!</v>
      </c>
      <c r="AN125" s="72">
        <v>90000</v>
      </c>
    </row>
    <row r="126" spans="1:40" s="176" customFormat="1" ht="15" customHeight="1">
      <c r="A126" s="182"/>
      <c r="B126" s="1215" t="s">
        <v>961</v>
      </c>
      <c r="C126" s="1216"/>
      <c r="D126" s="1216"/>
      <c r="E126" s="1217"/>
      <c r="F126" s="815"/>
      <c r="G126" s="815"/>
      <c r="H126" s="815"/>
      <c r="I126" s="815"/>
      <c r="J126" s="771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4"/>
      <c r="W126" s="183"/>
      <c r="X126" s="185"/>
      <c r="Y126" s="183"/>
      <c r="Z126" s="183"/>
      <c r="AA126" s="80"/>
      <c r="AB126" s="80" t="e">
        <f>#REF!/Y126</f>
        <v>#REF!</v>
      </c>
      <c r="AN126" s="72"/>
    </row>
    <row r="127" spans="1:40" s="176" customFormat="1" ht="30" customHeight="1">
      <c r="A127" s="171">
        <v>210000801136</v>
      </c>
      <c r="B127" s="1172" t="s">
        <v>684</v>
      </c>
      <c r="C127" s="1173"/>
      <c r="D127" s="1173"/>
      <c r="E127" s="1174"/>
      <c r="F127" s="890">
        <v>0.08</v>
      </c>
      <c r="G127" s="101">
        <v>37900</v>
      </c>
      <c r="H127" s="771" t="e">
        <f>#REF!/I127-100%</f>
        <v>#REF!</v>
      </c>
      <c r="I127" s="101">
        <v>37500</v>
      </c>
      <c r="J127" s="173" t="s">
        <v>11</v>
      </c>
      <c r="K127" s="133"/>
      <c r="L127" s="117"/>
      <c r="M127" s="117"/>
      <c r="N127" s="117"/>
      <c r="O127" s="117"/>
      <c r="P127" s="117"/>
      <c r="Q127" s="117"/>
      <c r="R127" s="75">
        <v>0.1</v>
      </c>
      <c r="S127" s="116">
        <v>39700</v>
      </c>
      <c r="T127" s="116"/>
      <c r="U127" s="116"/>
      <c r="V127" s="77">
        <v>0.1</v>
      </c>
      <c r="W127" s="116">
        <v>36100</v>
      </c>
      <c r="X127" s="78" t="e">
        <f>#REF!/W127</f>
        <v>#REF!</v>
      </c>
      <c r="Y127" s="99">
        <v>32800</v>
      </c>
      <c r="Z127" s="85">
        <v>28500</v>
      </c>
      <c r="AA127" s="80" t="e">
        <f>#REF!/Z127</f>
        <v>#REF!</v>
      </c>
      <c r="AB127" s="80" t="e">
        <f>#REF!/Y127</f>
        <v>#REF!</v>
      </c>
      <c r="AN127" s="72">
        <v>245400</v>
      </c>
    </row>
    <row r="128" spans="1:40" s="176" customFormat="1" ht="30" customHeight="1">
      <c r="A128" s="177">
        <v>210000801122</v>
      </c>
      <c r="B128" s="1175" t="s">
        <v>683</v>
      </c>
      <c r="C128" s="1176"/>
      <c r="D128" s="1176"/>
      <c r="E128" s="1177"/>
      <c r="F128" s="890" t="e">
        <f>(#REF!-G128)/#REF!</f>
        <v>#REF!</v>
      </c>
      <c r="G128" s="99">
        <v>45800</v>
      </c>
      <c r="H128" s="771" t="e">
        <f>#REF!/I128-100%</f>
        <v>#REF!</v>
      </c>
      <c r="I128" s="99">
        <v>43600</v>
      </c>
      <c r="J128" s="771"/>
      <c r="K128" s="133"/>
      <c r="L128" s="117"/>
      <c r="M128" s="117"/>
      <c r="N128" s="117"/>
      <c r="O128" s="117"/>
      <c r="P128" s="117"/>
      <c r="Q128" s="117"/>
      <c r="R128" s="75">
        <v>0.1</v>
      </c>
      <c r="S128" s="116">
        <v>39700</v>
      </c>
      <c r="T128" s="116"/>
      <c r="U128" s="116"/>
      <c r="V128" s="77">
        <v>0.1</v>
      </c>
      <c r="W128" s="116">
        <v>36100</v>
      </c>
      <c r="X128" s="78" t="e">
        <f>#REF!/W128</f>
        <v>#REF!</v>
      </c>
      <c r="Y128" s="99">
        <v>32800</v>
      </c>
      <c r="Z128" s="85">
        <v>28500</v>
      </c>
      <c r="AA128" s="80" t="e">
        <f>#REF!/Z128</f>
        <v>#REF!</v>
      </c>
      <c r="AB128" s="80" t="e">
        <f>#REF!/Y128</f>
        <v>#REF!</v>
      </c>
      <c r="AN128" s="72">
        <v>289800</v>
      </c>
    </row>
    <row r="129" spans="1:40" s="186" customFormat="1" ht="15" customHeight="1">
      <c r="A129" s="177">
        <v>210000001475</v>
      </c>
      <c r="B129" s="1268" t="s">
        <v>611</v>
      </c>
      <c r="C129" s="1269"/>
      <c r="D129" s="1269"/>
      <c r="E129" s="1270"/>
      <c r="F129" s="890" t="e">
        <f>(#REF!-G129)/#REF!</f>
        <v>#REF!</v>
      </c>
      <c r="G129" s="99">
        <v>7800</v>
      </c>
      <c r="H129" s="221"/>
      <c r="I129" s="221"/>
      <c r="J129" s="771"/>
      <c r="K129" s="133"/>
      <c r="L129" s="117"/>
      <c r="M129" s="117"/>
      <c r="N129" s="117"/>
      <c r="O129" s="117"/>
      <c r="P129" s="117"/>
      <c r="Q129" s="117"/>
      <c r="R129" s="75">
        <v>0</v>
      </c>
      <c r="S129" s="116">
        <v>7800</v>
      </c>
      <c r="T129" s="116"/>
      <c r="U129" s="116"/>
      <c r="V129" s="77">
        <v>0.1</v>
      </c>
      <c r="W129" s="116">
        <v>7100</v>
      </c>
      <c r="X129" s="78" t="e">
        <f>#REF!/W129</f>
        <v>#REF!</v>
      </c>
      <c r="Y129" s="99">
        <v>6500</v>
      </c>
      <c r="Z129" s="85">
        <v>5900</v>
      </c>
      <c r="AA129" s="80" t="e">
        <f>#REF!/Z129</f>
        <v>#REF!</v>
      </c>
      <c r="AB129" s="80" t="e">
        <f>#REF!/Y129</f>
        <v>#REF!</v>
      </c>
      <c r="AN129" s="72">
        <v>48600</v>
      </c>
    </row>
    <row r="130" spans="1:40" s="186" customFormat="1" ht="43.5" customHeight="1">
      <c r="A130" s="171">
        <v>210000801123</v>
      </c>
      <c r="B130" s="1233" t="s">
        <v>991</v>
      </c>
      <c r="C130" s="1138"/>
      <c r="D130" s="1138"/>
      <c r="E130" s="1139"/>
      <c r="F130" s="890" t="e">
        <f>(#REF!-G130)/#REF!</f>
        <v>#REF!</v>
      </c>
      <c r="G130" s="101">
        <v>94900</v>
      </c>
      <c r="H130" s="771" t="e">
        <f>#REF!/I130-100%</f>
        <v>#REF!</v>
      </c>
      <c r="I130" s="101">
        <v>90000</v>
      </c>
      <c r="J130" s="173" t="s">
        <v>11</v>
      </c>
      <c r="K130" s="752"/>
      <c r="L130" s="173" t="s">
        <v>11</v>
      </c>
      <c r="M130" s="133"/>
      <c r="N130" s="133"/>
      <c r="O130" s="133"/>
      <c r="P130" s="133"/>
      <c r="Q130" s="133"/>
      <c r="R130" s="75"/>
      <c r="S130" s="99"/>
      <c r="T130" s="99"/>
      <c r="U130" s="116"/>
      <c r="V130" s="187"/>
      <c r="W130" s="116"/>
      <c r="X130" s="78"/>
      <c r="Y130" s="99"/>
      <c r="Z130" s="85"/>
      <c r="AA130" s="80"/>
      <c r="AB130" s="80"/>
      <c r="AN130" s="72">
        <v>599400</v>
      </c>
    </row>
    <row r="131" spans="1:40" s="186" customFormat="1" ht="30" customHeight="1">
      <c r="A131" s="177">
        <v>210000801124</v>
      </c>
      <c r="B131" s="1160" t="s">
        <v>990</v>
      </c>
      <c r="C131" s="1111"/>
      <c r="D131" s="1111"/>
      <c r="E131" s="1112"/>
      <c r="F131" s="890" t="e">
        <f>(#REF!-G131)/#REF!</f>
        <v>#REF!</v>
      </c>
      <c r="G131" s="99">
        <v>56500</v>
      </c>
      <c r="H131" s="771" t="e">
        <f>#REF!/I131-100%</f>
        <v>#REF!</v>
      </c>
      <c r="I131" s="99">
        <v>53800</v>
      </c>
      <c r="J131" s="771"/>
      <c r="K131" s="133"/>
      <c r="L131" s="133"/>
      <c r="M131" s="133"/>
      <c r="N131" s="133"/>
      <c r="O131" s="133"/>
      <c r="P131" s="133"/>
      <c r="Q131" s="133"/>
      <c r="R131" s="75">
        <v>0.1</v>
      </c>
      <c r="S131" s="99">
        <v>48900</v>
      </c>
      <c r="T131" s="99"/>
      <c r="U131" s="116"/>
      <c r="V131" s="187">
        <v>0.15</v>
      </c>
      <c r="W131" s="116">
        <v>42600</v>
      </c>
      <c r="X131" s="78" t="e">
        <f>#REF!/W131</f>
        <v>#REF!</v>
      </c>
      <c r="Y131" s="99">
        <v>38000</v>
      </c>
      <c r="Z131" s="85">
        <v>33000</v>
      </c>
      <c r="AA131" s="80" t="e">
        <f>#REF!/Z131</f>
        <v>#REF!</v>
      </c>
      <c r="AB131" s="80" t="e">
        <f>#REF!/Y131</f>
        <v>#REF!</v>
      </c>
      <c r="AN131" s="72">
        <v>359400</v>
      </c>
    </row>
    <row r="132" spans="1:40" s="186" customFormat="1" ht="18.75" customHeight="1">
      <c r="A132" s="177">
        <v>210000001459</v>
      </c>
      <c r="B132" s="1349" t="s">
        <v>612</v>
      </c>
      <c r="C132" s="1306"/>
      <c r="D132" s="1306"/>
      <c r="E132" s="1307"/>
      <c r="F132" s="890" t="e">
        <f>(#REF!-G132)/#REF!</f>
        <v>#REF!</v>
      </c>
      <c r="G132" s="99">
        <v>8800</v>
      </c>
      <c r="H132" s="771" t="e">
        <f>#REF!/I132-100%</f>
        <v>#REF!</v>
      </c>
      <c r="I132" s="99">
        <v>8500</v>
      </c>
      <c r="J132" s="771"/>
      <c r="K132" s="133"/>
      <c r="L132" s="117"/>
      <c r="M132" s="117"/>
      <c r="N132" s="117"/>
      <c r="O132" s="117"/>
      <c r="P132" s="117"/>
      <c r="Q132" s="117"/>
      <c r="R132" s="75">
        <v>0</v>
      </c>
      <c r="S132" s="116">
        <v>8500</v>
      </c>
      <c r="T132" s="116"/>
      <c r="U132" s="116"/>
      <c r="V132" s="77">
        <v>0.1</v>
      </c>
      <c r="W132" s="116">
        <v>7700</v>
      </c>
      <c r="X132" s="78" t="e">
        <f>#REF!/W132</f>
        <v>#REF!</v>
      </c>
      <c r="Y132" s="99">
        <v>7000</v>
      </c>
      <c r="Z132" s="85">
        <v>6300</v>
      </c>
      <c r="AA132" s="80" t="e">
        <f>#REF!/Z132</f>
        <v>#REF!</v>
      </c>
      <c r="AB132" s="80" t="e">
        <f>#REF!/Y132</f>
        <v>#REF!</v>
      </c>
      <c r="AN132" s="72">
        <v>55800</v>
      </c>
    </row>
    <row r="133" spans="1:40" s="186" customFormat="1" ht="45.75" customHeight="1">
      <c r="A133" s="299">
        <v>210000801138</v>
      </c>
      <c r="B133" s="1203" t="s">
        <v>682</v>
      </c>
      <c r="C133" s="1204"/>
      <c r="D133" s="1204"/>
      <c r="E133" s="1205"/>
      <c r="F133" s="890" t="e">
        <f>(#REF!-G133)/#REF!</f>
        <v>#REF!</v>
      </c>
      <c r="G133" s="310">
        <v>137900</v>
      </c>
      <c r="H133" s="771" t="e">
        <f>#REF!/I133-100%</f>
        <v>#REF!</v>
      </c>
      <c r="I133" s="310">
        <v>129900</v>
      </c>
      <c r="J133" s="173" t="s">
        <v>11</v>
      </c>
      <c r="K133" s="753"/>
      <c r="L133" s="173" t="s">
        <v>11</v>
      </c>
      <c r="M133" s="300"/>
      <c r="N133" s="300"/>
      <c r="O133" s="300"/>
      <c r="P133" s="300"/>
      <c r="Q133" s="300"/>
      <c r="R133" s="301"/>
      <c r="S133" s="302"/>
      <c r="T133" s="302"/>
      <c r="U133" s="302"/>
      <c r="V133" s="303"/>
      <c r="W133" s="304"/>
      <c r="X133" s="305"/>
      <c r="Y133" s="306"/>
      <c r="Z133" s="307"/>
      <c r="AA133" s="308"/>
      <c r="AB133" s="308"/>
      <c r="AN133" s="72">
        <v>885000</v>
      </c>
    </row>
    <row r="134" spans="1:40" s="186" customFormat="1" ht="30" customHeight="1">
      <c r="A134" s="177">
        <v>210000008354</v>
      </c>
      <c r="B134" s="1175" t="s">
        <v>680</v>
      </c>
      <c r="C134" s="1176"/>
      <c r="D134" s="1176"/>
      <c r="E134" s="1177"/>
      <c r="F134" s="890">
        <v>0.06</v>
      </c>
      <c r="G134" s="99">
        <v>69000</v>
      </c>
      <c r="H134" s="771" t="e">
        <f>#REF!/I134-100%</f>
        <v>#REF!</v>
      </c>
      <c r="I134" s="99">
        <v>65800</v>
      </c>
      <c r="J134" s="771"/>
      <c r="K134" s="133"/>
      <c r="L134" s="133"/>
      <c r="M134" s="133"/>
      <c r="N134" s="133"/>
      <c r="O134" s="133"/>
      <c r="P134" s="133"/>
      <c r="Q134" s="133"/>
      <c r="R134" s="75">
        <v>0.1</v>
      </c>
      <c r="S134" s="99">
        <v>59800</v>
      </c>
      <c r="T134" s="99"/>
      <c r="U134" s="99"/>
      <c r="V134" s="77">
        <v>0.15</v>
      </c>
      <c r="W134" s="116">
        <v>52000</v>
      </c>
      <c r="X134" s="78" t="e">
        <f>#REF!/W134</f>
        <v>#REF!</v>
      </c>
      <c r="Y134" s="99">
        <v>47200</v>
      </c>
      <c r="Z134" s="85">
        <v>41000</v>
      </c>
      <c r="AA134" s="80" t="e">
        <f>#REF!/Z134</f>
        <v>#REF!</v>
      </c>
      <c r="AB134" s="80" t="e">
        <f>#REF!/Y134</f>
        <v>#REF!</v>
      </c>
      <c r="AN134" s="72">
        <v>438000</v>
      </c>
    </row>
    <row r="135" spans="1:40" s="186" customFormat="1" ht="30" customHeight="1">
      <c r="A135" s="780">
        <v>210000002337</v>
      </c>
      <c r="B135" s="1178" t="s">
        <v>681</v>
      </c>
      <c r="C135" s="1179"/>
      <c r="D135" s="1179"/>
      <c r="E135" s="1180"/>
      <c r="F135" s="890" t="e">
        <f>(#REF!-G135)/#REF!</f>
        <v>#REF!</v>
      </c>
      <c r="G135" s="311">
        <v>66000</v>
      </c>
      <c r="H135" s="771" t="e">
        <f>#REF!/I135-100%</f>
        <v>#REF!</v>
      </c>
      <c r="I135" s="311">
        <v>62900</v>
      </c>
      <c r="J135" s="771"/>
      <c r="K135" s="753"/>
      <c r="L135" s="173" t="s">
        <v>11</v>
      </c>
      <c r="M135" s="300"/>
      <c r="N135" s="300"/>
      <c r="O135" s="300"/>
      <c r="P135" s="300"/>
      <c r="Q135" s="300"/>
      <c r="R135" s="301"/>
      <c r="S135" s="302"/>
      <c r="T135" s="302"/>
      <c r="U135" s="302"/>
      <c r="V135" s="303"/>
      <c r="W135" s="304"/>
      <c r="X135" s="305"/>
      <c r="Y135" s="306"/>
      <c r="Z135" s="307"/>
      <c r="AA135" s="308"/>
      <c r="AB135" s="308"/>
      <c r="AN135" s="72">
        <v>419400</v>
      </c>
    </row>
    <row r="136" spans="1:40" s="186" customFormat="1" ht="15" customHeight="1">
      <c r="A136" s="309">
        <v>210000002355</v>
      </c>
      <c r="B136" s="1178" t="s">
        <v>517</v>
      </c>
      <c r="C136" s="1179"/>
      <c r="D136" s="1179"/>
      <c r="E136" s="1180"/>
      <c r="F136" s="890" t="e">
        <f>(#REF!-G136)/#REF!</f>
        <v>#REF!</v>
      </c>
      <c r="G136" s="311">
        <v>9800</v>
      </c>
      <c r="H136" s="816"/>
      <c r="I136" s="816"/>
      <c r="J136" s="771"/>
      <c r="K136" s="754"/>
      <c r="L136" s="300"/>
      <c r="M136" s="300"/>
      <c r="N136" s="300"/>
      <c r="O136" s="300"/>
      <c r="P136" s="300"/>
      <c r="Q136" s="300"/>
      <c r="R136" s="301"/>
      <c r="S136" s="302"/>
      <c r="T136" s="302"/>
      <c r="U136" s="302"/>
      <c r="V136" s="303"/>
      <c r="W136" s="304"/>
      <c r="X136" s="305"/>
      <c r="Y136" s="306"/>
      <c r="Z136" s="307"/>
      <c r="AA136" s="308"/>
      <c r="AB136" s="308"/>
      <c r="AN136" s="72">
        <v>61800</v>
      </c>
    </row>
    <row r="137" spans="1:40" s="186" customFormat="1" ht="15" customHeight="1">
      <c r="A137" s="189">
        <v>210000002354</v>
      </c>
      <c r="B137" s="1209" t="s">
        <v>518</v>
      </c>
      <c r="C137" s="1210"/>
      <c r="D137" s="1210"/>
      <c r="E137" s="1211"/>
      <c r="F137" s="890" t="e">
        <f>(#REF!-G137)/#REF!</f>
        <v>#REF!</v>
      </c>
      <c r="G137" s="157">
        <v>9400</v>
      </c>
      <c r="H137" s="771" t="e">
        <f>#REF!/I137-100%</f>
        <v>#REF!</v>
      </c>
      <c r="I137" s="157">
        <v>9000</v>
      </c>
      <c r="J137" s="771"/>
      <c r="K137" s="752"/>
      <c r="L137" s="173" t="s">
        <v>11</v>
      </c>
      <c r="M137" s="117"/>
      <c r="N137" s="117"/>
      <c r="O137" s="117"/>
      <c r="P137" s="117"/>
      <c r="Q137" s="117"/>
      <c r="R137" s="75">
        <v>0.1</v>
      </c>
      <c r="S137" s="116">
        <v>8900</v>
      </c>
      <c r="T137" s="116"/>
      <c r="U137" s="116"/>
      <c r="V137" s="77">
        <v>0.1</v>
      </c>
      <c r="W137" s="180">
        <v>8100</v>
      </c>
      <c r="X137" s="78" t="e">
        <f>#REF!/W137</f>
        <v>#REF!</v>
      </c>
      <c r="Y137" s="181">
        <v>7300</v>
      </c>
      <c r="Z137" s="181">
        <v>6500</v>
      </c>
      <c r="AA137" s="80" t="e">
        <f>#REF!/Z137</f>
        <v>#REF!</v>
      </c>
      <c r="AB137" s="80" t="e">
        <f>#REF!/Y137</f>
        <v>#REF!</v>
      </c>
      <c r="AN137" s="72">
        <v>59400</v>
      </c>
    </row>
    <row r="138" spans="1:40" s="142" customFormat="1" ht="15" customHeight="1" thickBot="1">
      <c r="A138" s="159"/>
      <c r="B138" s="1040"/>
      <c r="C138" s="1040"/>
      <c r="D138" s="1040"/>
      <c r="E138" s="1040"/>
      <c r="F138" s="160"/>
      <c r="G138" s="160"/>
      <c r="H138" s="160"/>
      <c r="I138" s="160"/>
      <c r="J138" s="771"/>
      <c r="K138" s="160"/>
      <c r="L138" s="160"/>
      <c r="M138" s="160"/>
      <c r="N138" s="160"/>
      <c r="O138" s="160"/>
      <c r="P138" s="160"/>
      <c r="Q138" s="160"/>
      <c r="R138" s="161"/>
      <c r="S138" s="160"/>
      <c r="T138" s="160"/>
      <c r="U138" s="160"/>
      <c r="V138" s="162"/>
      <c r="W138" s="163"/>
      <c r="X138" s="164"/>
      <c r="Y138" s="163"/>
      <c r="Z138" s="163"/>
      <c r="AA138" s="80"/>
      <c r="AB138" s="80" t="e">
        <f>#REF!/Y138</f>
        <v>#REF!</v>
      </c>
      <c r="AN138" s="72"/>
    </row>
    <row r="139" spans="1:40" s="70" customFormat="1" ht="19.5" customHeight="1">
      <c r="A139" s="165" t="s">
        <v>301</v>
      </c>
      <c r="B139" s="1234" t="s">
        <v>824</v>
      </c>
      <c r="C139" s="1235"/>
      <c r="D139" s="1235"/>
      <c r="E139" s="1236"/>
      <c r="F139" s="65"/>
      <c r="G139" s="65"/>
      <c r="H139" s="65"/>
      <c r="I139" s="65"/>
      <c r="J139" s="771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166"/>
      <c r="X139" s="167"/>
      <c r="AA139" s="80"/>
      <c r="AB139" s="80" t="e">
        <f>#REF!/Y139</f>
        <v>#REF!</v>
      </c>
      <c r="AN139" s="72"/>
    </row>
    <row r="140" spans="1:40" s="70" customFormat="1" ht="19.5" customHeight="1" thickBot="1">
      <c r="A140" s="69"/>
      <c r="B140" s="1167" t="s">
        <v>1025</v>
      </c>
      <c r="C140" s="1168"/>
      <c r="D140" s="1168"/>
      <c r="E140" s="1169"/>
      <c r="F140" s="169"/>
      <c r="G140" s="169"/>
      <c r="H140" s="169"/>
      <c r="I140" s="169"/>
      <c r="J140" s="771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66"/>
      <c r="X140" s="68"/>
      <c r="AA140" s="80"/>
      <c r="AB140" s="80" t="e">
        <f>#REF!/Y140</f>
        <v>#REF!</v>
      </c>
      <c r="AN140" s="977" t="s">
        <v>1138</v>
      </c>
    </row>
    <row r="141" spans="1:40" s="70" customFormat="1" ht="15" customHeight="1">
      <c r="A141" s="222"/>
      <c r="B141" s="1067" t="s">
        <v>754</v>
      </c>
      <c r="C141" s="1067"/>
      <c r="D141" s="1067"/>
      <c r="E141" s="1068"/>
      <c r="F141" s="59"/>
      <c r="G141" s="59"/>
      <c r="H141" s="59"/>
      <c r="I141" s="59"/>
      <c r="J141" s="771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38"/>
      <c r="W141" s="26"/>
      <c r="X141" s="44"/>
      <c r="Y141" s="26"/>
      <c r="Z141" s="20"/>
      <c r="AA141" s="80"/>
      <c r="AB141" s="80" t="e">
        <f>#REF!/Y141</f>
        <v>#REF!</v>
      </c>
      <c r="AN141" s="72"/>
    </row>
    <row r="142" spans="1:40" s="70" customFormat="1" ht="59.25" customHeight="1">
      <c r="A142" s="857">
        <v>410000000047</v>
      </c>
      <c r="B142" s="1037" t="s">
        <v>984</v>
      </c>
      <c r="C142" s="1038"/>
      <c r="D142" s="1038"/>
      <c r="E142" s="1039"/>
      <c r="F142" s="890"/>
      <c r="G142" s="224"/>
      <c r="H142" s="58"/>
      <c r="I142" s="58"/>
      <c r="J142" s="863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60"/>
      <c r="W142" s="58"/>
      <c r="X142" s="61"/>
      <c r="Y142" s="58"/>
      <c r="Z142" s="62"/>
      <c r="AA142" s="80"/>
      <c r="AB142" s="80"/>
      <c r="AN142" s="72">
        <v>1380000</v>
      </c>
    </row>
    <row r="143" spans="1:40" s="70" customFormat="1" ht="15" customHeight="1">
      <c r="A143" s="857">
        <v>410000000093</v>
      </c>
      <c r="B143" s="1037" t="s">
        <v>1015</v>
      </c>
      <c r="C143" s="1038"/>
      <c r="D143" s="1038"/>
      <c r="E143" s="1039"/>
      <c r="F143" s="890"/>
      <c r="G143" s="228"/>
      <c r="H143" s="58"/>
      <c r="I143" s="58"/>
      <c r="J143" s="863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60"/>
      <c r="W143" s="58"/>
      <c r="X143" s="61"/>
      <c r="Y143" s="58"/>
      <c r="Z143" s="62"/>
      <c r="AA143" s="80"/>
      <c r="AB143" s="80"/>
      <c r="AN143" s="72">
        <v>216000</v>
      </c>
    </row>
    <row r="144" spans="1:40" s="70" customFormat="1" ht="15" customHeight="1">
      <c r="A144" s="857">
        <v>410000000086</v>
      </c>
      <c r="B144" s="1037" t="s">
        <v>1023</v>
      </c>
      <c r="C144" s="1038"/>
      <c r="D144" s="1038"/>
      <c r="E144" s="1039"/>
      <c r="F144" s="890"/>
      <c r="G144" s="228"/>
      <c r="H144" s="58"/>
      <c r="I144" s="58"/>
      <c r="J144" s="863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60"/>
      <c r="W144" s="58"/>
      <c r="X144" s="61"/>
      <c r="Y144" s="58"/>
      <c r="Z144" s="62"/>
      <c r="AA144" s="80"/>
      <c r="AB144" s="80"/>
      <c r="AN144" s="72">
        <v>84000</v>
      </c>
    </row>
    <row r="145" spans="1:40" s="70" customFormat="1" ht="15" customHeight="1">
      <c r="A145" s="857">
        <v>410000000089</v>
      </c>
      <c r="B145" s="1037" t="s">
        <v>1016</v>
      </c>
      <c r="C145" s="1038"/>
      <c r="D145" s="1038"/>
      <c r="E145" s="1039"/>
      <c r="F145" s="890"/>
      <c r="G145" s="228"/>
      <c r="H145" s="58"/>
      <c r="I145" s="58"/>
      <c r="J145" s="863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60"/>
      <c r="W145" s="58"/>
      <c r="X145" s="61"/>
      <c r="Y145" s="58"/>
      <c r="Z145" s="62"/>
      <c r="AA145" s="80"/>
      <c r="AB145" s="80"/>
      <c r="AN145" s="72">
        <v>96000</v>
      </c>
    </row>
    <row r="146" spans="1:40" s="70" customFormat="1" ht="15" customHeight="1">
      <c r="A146" s="857">
        <v>410000000087</v>
      </c>
      <c r="B146" s="1037" t="s">
        <v>1020</v>
      </c>
      <c r="C146" s="1038"/>
      <c r="D146" s="1038"/>
      <c r="E146" s="1039"/>
      <c r="F146" s="890"/>
      <c r="G146" s="228"/>
      <c r="H146" s="58"/>
      <c r="I146" s="58"/>
      <c r="J146" s="863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60"/>
      <c r="W146" s="58"/>
      <c r="X146" s="61"/>
      <c r="Y146" s="58"/>
      <c r="Z146" s="62"/>
      <c r="AA146" s="80"/>
      <c r="AB146" s="80"/>
      <c r="AN146" s="72">
        <v>114000</v>
      </c>
    </row>
    <row r="147" spans="1:40" s="70" customFormat="1" ht="15" customHeight="1">
      <c r="A147" s="857">
        <v>410000000091</v>
      </c>
      <c r="B147" s="1037" t="s">
        <v>1017</v>
      </c>
      <c r="C147" s="1038"/>
      <c r="D147" s="1038"/>
      <c r="E147" s="1039"/>
      <c r="F147" s="890"/>
      <c r="G147" s="228"/>
      <c r="H147" s="58"/>
      <c r="I147" s="58"/>
      <c r="J147" s="863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60"/>
      <c r="W147" s="58"/>
      <c r="X147" s="61"/>
      <c r="Y147" s="58"/>
      <c r="Z147" s="62"/>
      <c r="AA147" s="80"/>
      <c r="AB147" s="80"/>
      <c r="AN147" s="72">
        <v>60000</v>
      </c>
    </row>
    <row r="148" spans="1:40" s="70" customFormat="1" ht="15" customHeight="1">
      <c r="A148" s="857">
        <v>410000000090</v>
      </c>
      <c r="B148" s="1037" t="s">
        <v>1018</v>
      </c>
      <c r="C148" s="1038"/>
      <c r="D148" s="1038"/>
      <c r="E148" s="1039"/>
      <c r="F148" s="890"/>
      <c r="G148" s="228"/>
      <c r="H148" s="58"/>
      <c r="I148" s="58"/>
      <c r="J148" s="863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60"/>
      <c r="W148" s="58"/>
      <c r="X148" s="61"/>
      <c r="Y148" s="58"/>
      <c r="Z148" s="62"/>
      <c r="AA148" s="80"/>
      <c r="AB148" s="80"/>
      <c r="AN148" s="72">
        <v>54000</v>
      </c>
    </row>
    <row r="149" spans="1:40" s="70" customFormat="1" ht="15" customHeight="1">
      <c r="A149" s="857">
        <v>410000000085</v>
      </c>
      <c r="B149" s="1037" t="s">
        <v>1019</v>
      </c>
      <c r="C149" s="1038"/>
      <c r="D149" s="1038"/>
      <c r="E149" s="1039"/>
      <c r="F149" s="890"/>
      <c r="G149" s="228"/>
      <c r="H149" s="58"/>
      <c r="I149" s="58"/>
      <c r="J149" s="863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60"/>
      <c r="W149" s="58"/>
      <c r="X149" s="61"/>
      <c r="Y149" s="58"/>
      <c r="Z149" s="62"/>
      <c r="AA149" s="80"/>
      <c r="AB149" s="80"/>
      <c r="AN149" s="72">
        <v>210000</v>
      </c>
    </row>
    <row r="150" spans="1:40" s="70" customFormat="1" ht="58.5" customHeight="1">
      <c r="A150" s="857">
        <v>410000019529</v>
      </c>
      <c r="B150" s="1037" t="s">
        <v>778</v>
      </c>
      <c r="C150" s="1038"/>
      <c r="D150" s="1038"/>
      <c r="E150" s="1039"/>
      <c r="F150" s="890" t="e">
        <f>(#REF!-G150)/#REF!</f>
        <v>#REF!</v>
      </c>
      <c r="G150" s="224">
        <v>260000</v>
      </c>
      <c r="H150" s="58"/>
      <c r="I150" s="58"/>
      <c r="J150" s="863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60"/>
      <c r="W150" s="58"/>
      <c r="X150" s="61"/>
      <c r="Y150" s="58"/>
      <c r="Z150" s="62"/>
      <c r="AA150" s="80"/>
      <c r="AB150" s="80"/>
      <c r="AN150" s="72">
        <v>1590000</v>
      </c>
    </row>
    <row r="151" spans="1:40" s="70" customFormat="1" ht="15" customHeight="1">
      <c r="A151" s="857">
        <v>410000026835</v>
      </c>
      <c r="B151" s="1037" t="s">
        <v>755</v>
      </c>
      <c r="C151" s="1038"/>
      <c r="D151" s="1038"/>
      <c r="E151" s="1039"/>
      <c r="F151" s="890"/>
      <c r="G151" s="228"/>
      <c r="H151" s="58"/>
      <c r="I151" s="58"/>
      <c r="J151" s="863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60"/>
      <c r="W151" s="58"/>
      <c r="X151" s="61"/>
      <c r="Y151" s="58"/>
      <c r="Z151" s="62"/>
      <c r="AA151" s="80"/>
      <c r="AB151" s="80"/>
      <c r="AN151" s="72">
        <v>216000</v>
      </c>
    </row>
    <row r="152" spans="1:40" s="70" customFormat="1" ht="15" customHeight="1">
      <c r="A152" s="857">
        <v>410000020414</v>
      </c>
      <c r="B152" s="1037" t="s">
        <v>1022</v>
      </c>
      <c r="C152" s="1038"/>
      <c r="D152" s="1038"/>
      <c r="E152" s="1039"/>
      <c r="F152" s="890"/>
      <c r="G152" s="228"/>
      <c r="H152" s="58"/>
      <c r="I152" s="58"/>
      <c r="J152" s="863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60"/>
      <c r="W152" s="58"/>
      <c r="X152" s="61"/>
      <c r="Y152" s="58"/>
      <c r="Z152" s="62"/>
      <c r="AA152" s="80"/>
      <c r="AB152" s="80"/>
      <c r="AN152" s="72">
        <v>84000</v>
      </c>
    </row>
    <row r="153" spans="1:40" s="70" customFormat="1" ht="15" customHeight="1">
      <c r="A153" s="857">
        <v>410000017216</v>
      </c>
      <c r="B153" s="1037" t="s">
        <v>756</v>
      </c>
      <c r="C153" s="1038"/>
      <c r="D153" s="1038"/>
      <c r="E153" s="1039"/>
      <c r="F153" s="890"/>
      <c r="G153" s="228"/>
      <c r="H153" s="58"/>
      <c r="I153" s="58"/>
      <c r="J153" s="863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60"/>
      <c r="W153" s="58"/>
      <c r="X153" s="61"/>
      <c r="Y153" s="58"/>
      <c r="Z153" s="62"/>
      <c r="AA153" s="80"/>
      <c r="AB153" s="80"/>
      <c r="AN153" s="72">
        <v>96000</v>
      </c>
    </row>
    <row r="154" spans="1:40" s="70" customFormat="1" ht="15" customHeight="1">
      <c r="A154" s="857">
        <v>410000020413</v>
      </c>
      <c r="B154" s="1037" t="s">
        <v>757</v>
      </c>
      <c r="C154" s="1038"/>
      <c r="D154" s="1038"/>
      <c r="E154" s="1039"/>
      <c r="F154" s="890"/>
      <c r="G154" s="228"/>
      <c r="H154" s="58"/>
      <c r="I154" s="58"/>
      <c r="J154" s="863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60"/>
      <c r="W154" s="58"/>
      <c r="X154" s="61"/>
      <c r="Y154" s="58"/>
      <c r="Z154" s="62"/>
      <c r="AA154" s="80"/>
      <c r="AB154" s="80"/>
      <c r="AN154" s="72">
        <v>114000</v>
      </c>
    </row>
    <row r="155" spans="1:40" s="70" customFormat="1" ht="15" customHeight="1">
      <c r="A155" s="857">
        <v>410000017325</v>
      </c>
      <c r="B155" s="1037" t="s">
        <v>758</v>
      </c>
      <c r="C155" s="1038"/>
      <c r="D155" s="1038"/>
      <c r="E155" s="1039"/>
      <c r="F155" s="890"/>
      <c r="G155" s="228"/>
      <c r="H155" s="58"/>
      <c r="I155" s="58"/>
      <c r="J155" s="863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60"/>
      <c r="W155" s="58"/>
      <c r="X155" s="61"/>
      <c r="Y155" s="58"/>
      <c r="Z155" s="62"/>
      <c r="AA155" s="80"/>
      <c r="AB155" s="80"/>
      <c r="AN155" s="72">
        <v>60000</v>
      </c>
    </row>
    <row r="156" spans="1:40" s="70" customFormat="1" ht="15" customHeight="1">
      <c r="A156" s="857">
        <v>410000017327</v>
      </c>
      <c r="B156" s="1037" t="s">
        <v>759</v>
      </c>
      <c r="C156" s="1038"/>
      <c r="D156" s="1038"/>
      <c r="E156" s="1039"/>
      <c r="F156" s="890"/>
      <c r="G156" s="228"/>
      <c r="H156" s="58"/>
      <c r="I156" s="58"/>
      <c r="J156" s="863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60"/>
      <c r="W156" s="58"/>
      <c r="X156" s="61"/>
      <c r="Y156" s="58"/>
      <c r="Z156" s="62"/>
      <c r="AA156" s="80"/>
      <c r="AB156" s="80"/>
      <c r="AN156" s="72">
        <v>54000</v>
      </c>
    </row>
    <row r="157" spans="1:40" s="70" customFormat="1" ht="15" customHeight="1">
      <c r="A157" s="857">
        <v>410000020412</v>
      </c>
      <c r="B157" s="1037" t="s">
        <v>760</v>
      </c>
      <c r="C157" s="1038"/>
      <c r="D157" s="1038"/>
      <c r="E157" s="1039"/>
      <c r="F157" s="890"/>
      <c r="G157" s="228"/>
      <c r="H157" s="58"/>
      <c r="I157" s="58"/>
      <c r="J157" s="863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60"/>
      <c r="W157" s="58"/>
      <c r="X157" s="61"/>
      <c r="Y157" s="58"/>
      <c r="Z157" s="62"/>
      <c r="AA157" s="80"/>
      <c r="AB157" s="80"/>
      <c r="AN157" s="72">
        <v>210000</v>
      </c>
    </row>
    <row r="158" spans="1:40" s="70" customFormat="1" ht="15" customHeight="1">
      <c r="A158" s="857">
        <v>410000000092</v>
      </c>
      <c r="B158" s="1037" t="s">
        <v>1021</v>
      </c>
      <c r="C158" s="1038"/>
      <c r="D158" s="1038"/>
      <c r="E158" s="1039"/>
      <c r="F158" s="890"/>
      <c r="G158" s="229"/>
      <c r="H158" s="173"/>
      <c r="I158" s="173"/>
      <c r="J158" s="173" t="s">
        <v>11</v>
      </c>
      <c r="K158" s="173"/>
      <c r="L158" s="173"/>
      <c r="M158" s="228"/>
      <c r="N158" s="228"/>
      <c r="O158" s="228"/>
      <c r="P158" s="228"/>
      <c r="Q158" s="228"/>
      <c r="R158" s="228"/>
      <c r="S158" s="224"/>
      <c r="T158" s="228"/>
      <c r="U158" s="228"/>
      <c r="V158" s="230"/>
      <c r="W158" s="231"/>
      <c r="X158" s="232"/>
      <c r="Y158" s="228"/>
      <c r="Z158" s="233"/>
      <c r="AA158" s="80"/>
      <c r="AB158" s="80"/>
      <c r="AN158" s="72">
        <v>17400</v>
      </c>
    </row>
    <row r="159" spans="1:40" s="70" customFormat="1" ht="15" customHeight="1">
      <c r="A159" s="222"/>
      <c r="B159" s="1067" t="s">
        <v>782</v>
      </c>
      <c r="C159" s="1067"/>
      <c r="D159" s="1067"/>
      <c r="E159" s="1068"/>
      <c r="F159" s="59"/>
      <c r="G159" s="59"/>
      <c r="H159" s="59"/>
      <c r="I159" s="59"/>
      <c r="J159" s="771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38"/>
      <c r="W159" s="26"/>
      <c r="X159" s="44"/>
      <c r="Y159" s="26"/>
      <c r="Z159" s="20"/>
      <c r="AA159" s="80"/>
      <c r="AB159" s="80" t="e">
        <f>#REF!/Y159</f>
        <v>#REF!</v>
      </c>
      <c r="AN159" s="72"/>
    </row>
    <row r="160" spans="1:40" s="70" customFormat="1" ht="30" customHeight="1">
      <c r="A160" s="857">
        <v>410000019537</v>
      </c>
      <c r="B160" s="1037" t="s">
        <v>893</v>
      </c>
      <c r="C160" s="1038"/>
      <c r="D160" s="1038"/>
      <c r="E160" s="1039"/>
      <c r="F160" s="890" t="s">
        <v>11</v>
      </c>
      <c r="G160" s="173"/>
      <c r="H160" s="890"/>
      <c r="I160" s="173"/>
      <c r="J160" s="173" t="s">
        <v>11</v>
      </c>
      <c r="K160" s="173"/>
      <c r="L160" s="173" t="s">
        <v>11</v>
      </c>
      <c r="M160" s="224"/>
      <c r="N160" s="224"/>
      <c r="O160" s="224"/>
      <c r="P160" s="224"/>
      <c r="Q160" s="224"/>
      <c r="R160" s="224" t="s">
        <v>157</v>
      </c>
      <c r="S160" s="224">
        <v>121900</v>
      </c>
      <c r="T160" s="224"/>
      <c r="U160" s="224"/>
      <c r="V160" s="225">
        <v>0.21</v>
      </c>
      <c r="W160" s="226">
        <v>211000</v>
      </c>
      <c r="X160" s="78" t="e">
        <f>#REF!/W160</f>
        <v>#REF!</v>
      </c>
      <c r="Y160" s="224">
        <v>175900</v>
      </c>
      <c r="Z160" s="227">
        <v>159900</v>
      </c>
      <c r="AA160" s="80" t="e">
        <f>#REF!/Z160</f>
        <v>#REF!</v>
      </c>
      <c r="AB160" s="80" t="e">
        <f>#REF!/Y160</f>
        <v>#REF!</v>
      </c>
      <c r="AN160" s="72">
        <v>480000</v>
      </c>
    </row>
    <row r="161" spans="1:40" s="70" customFormat="1" ht="30" customHeight="1">
      <c r="A161" s="858">
        <v>410000018972</v>
      </c>
      <c r="B161" s="1037" t="s">
        <v>892</v>
      </c>
      <c r="C161" s="1038"/>
      <c r="D161" s="1038"/>
      <c r="E161" s="1039"/>
      <c r="F161" s="890" t="s">
        <v>11</v>
      </c>
      <c r="G161" s="173"/>
      <c r="H161" s="890"/>
      <c r="I161" s="173"/>
      <c r="J161" s="173" t="s">
        <v>11</v>
      </c>
      <c r="K161" s="173"/>
      <c r="L161" s="173" t="s">
        <v>11</v>
      </c>
      <c r="M161" s="228"/>
      <c r="N161" s="228"/>
      <c r="O161" s="228"/>
      <c r="P161" s="228"/>
      <c r="Q161" s="228"/>
      <c r="R161" s="228" t="s">
        <v>157</v>
      </c>
      <c r="S161" s="229">
        <v>145900</v>
      </c>
      <c r="T161" s="228"/>
      <c r="U161" s="228"/>
      <c r="V161" s="230"/>
      <c r="W161" s="231"/>
      <c r="X161" s="232"/>
      <c r="Y161" s="228"/>
      <c r="Z161" s="233"/>
      <c r="AA161" s="80"/>
      <c r="AB161" s="80" t="e">
        <f>#REF!/Y161</f>
        <v>#REF!</v>
      </c>
      <c r="AN161" s="72">
        <v>522000</v>
      </c>
    </row>
    <row r="162" spans="1:40" s="70" customFormat="1" ht="45" customHeight="1">
      <c r="A162" s="857">
        <v>410000018973</v>
      </c>
      <c r="B162" s="1037" t="s">
        <v>894</v>
      </c>
      <c r="C162" s="1038"/>
      <c r="D162" s="1038"/>
      <c r="E162" s="1039"/>
      <c r="F162" s="890" t="s">
        <v>11</v>
      </c>
      <c r="G162" s="173"/>
      <c r="H162" s="890"/>
      <c r="I162" s="173"/>
      <c r="J162" s="173" t="s">
        <v>11</v>
      </c>
      <c r="K162" s="173"/>
      <c r="L162" s="173"/>
      <c r="M162" s="228"/>
      <c r="N162" s="228"/>
      <c r="O162" s="228"/>
      <c r="P162" s="228"/>
      <c r="Q162" s="228"/>
      <c r="R162" s="228"/>
      <c r="S162" s="224"/>
      <c r="T162" s="228"/>
      <c r="U162" s="228"/>
      <c r="V162" s="230"/>
      <c r="W162" s="231"/>
      <c r="X162" s="232"/>
      <c r="Y162" s="228"/>
      <c r="Z162" s="233"/>
      <c r="AA162" s="80"/>
      <c r="AB162" s="80"/>
      <c r="AN162" s="72">
        <v>563400</v>
      </c>
    </row>
    <row r="163" spans="1:40" s="70" customFormat="1" ht="30" customHeight="1">
      <c r="A163" s="913">
        <v>410000019538</v>
      </c>
      <c r="B163" s="1063" t="s">
        <v>797</v>
      </c>
      <c r="C163" s="1064"/>
      <c r="D163" s="1064"/>
      <c r="E163" s="1065"/>
      <c r="F163" s="890" t="e">
        <f>(#REF!-G163)/#REF!</f>
        <v>#REF!</v>
      </c>
      <c r="G163" s="173">
        <v>83800</v>
      </c>
      <c r="H163" s="890"/>
      <c r="I163" s="173"/>
      <c r="J163" s="173" t="s">
        <v>11</v>
      </c>
      <c r="K163" s="173"/>
      <c r="L163" s="173" t="s">
        <v>11</v>
      </c>
      <c r="M163" s="224"/>
      <c r="N163" s="224"/>
      <c r="O163" s="224"/>
      <c r="P163" s="224"/>
      <c r="Q163" s="224"/>
      <c r="R163" s="224" t="s">
        <v>157</v>
      </c>
      <c r="S163" s="224">
        <v>121900</v>
      </c>
      <c r="T163" s="224"/>
      <c r="U163" s="224"/>
      <c r="V163" s="225">
        <v>0.21</v>
      </c>
      <c r="W163" s="226">
        <v>211000</v>
      </c>
      <c r="X163" s="78" t="e">
        <f>#REF!/W163</f>
        <v>#REF!</v>
      </c>
      <c r="Y163" s="224">
        <v>175900</v>
      </c>
      <c r="Z163" s="227">
        <v>159900</v>
      </c>
      <c r="AA163" s="80" t="e">
        <f>#REF!/Z163</f>
        <v>#REF!</v>
      </c>
      <c r="AB163" s="80" t="e">
        <f>#REF!/Y163</f>
        <v>#REF!</v>
      </c>
      <c r="AN163" s="72">
        <v>510000</v>
      </c>
    </row>
    <row r="164" spans="1:40" s="70" customFormat="1" ht="30" customHeight="1">
      <c r="A164" s="859">
        <v>410000018850</v>
      </c>
      <c r="B164" s="1063" t="s">
        <v>798</v>
      </c>
      <c r="C164" s="1064"/>
      <c r="D164" s="1064"/>
      <c r="E164" s="1065"/>
      <c r="F164" s="890" t="e">
        <f>(#REF!-G164)/#REF!</f>
        <v>#REF!</v>
      </c>
      <c r="G164" s="173">
        <v>86900</v>
      </c>
      <c r="H164" s="890"/>
      <c r="I164" s="173"/>
      <c r="J164" s="173" t="s">
        <v>11</v>
      </c>
      <c r="K164" s="173"/>
      <c r="L164" s="173" t="s">
        <v>11</v>
      </c>
      <c r="M164" s="228"/>
      <c r="N164" s="228"/>
      <c r="O164" s="228"/>
      <c r="P164" s="228"/>
      <c r="Q164" s="228"/>
      <c r="R164" s="228" t="s">
        <v>157</v>
      </c>
      <c r="S164" s="229">
        <v>145900</v>
      </c>
      <c r="T164" s="228"/>
      <c r="U164" s="228"/>
      <c r="V164" s="230"/>
      <c r="W164" s="231"/>
      <c r="X164" s="232"/>
      <c r="Y164" s="228"/>
      <c r="Z164" s="233"/>
      <c r="AA164" s="80"/>
      <c r="AB164" s="80" t="e">
        <f>#REF!/Y164</f>
        <v>#REF!</v>
      </c>
      <c r="AN164" s="72">
        <v>570000</v>
      </c>
    </row>
    <row r="165" spans="1:40" s="70" customFormat="1" ht="43.5" customHeight="1">
      <c r="A165" s="913">
        <v>410000018849</v>
      </c>
      <c r="B165" s="1063" t="s">
        <v>804</v>
      </c>
      <c r="C165" s="1064"/>
      <c r="D165" s="1064"/>
      <c r="E165" s="1065"/>
      <c r="F165" s="890" t="e">
        <f>(#REF!-G165)/#REF!</f>
        <v>#REF!</v>
      </c>
      <c r="G165" s="173">
        <v>92000</v>
      </c>
      <c r="H165" s="890"/>
      <c r="I165" s="173"/>
      <c r="J165" s="173" t="s">
        <v>11</v>
      </c>
      <c r="K165" s="173"/>
      <c r="L165" s="173"/>
      <c r="M165" s="228"/>
      <c r="N165" s="228"/>
      <c r="O165" s="228"/>
      <c r="P165" s="228"/>
      <c r="Q165" s="228"/>
      <c r="R165" s="228"/>
      <c r="S165" s="224"/>
      <c r="T165" s="228"/>
      <c r="U165" s="228"/>
      <c r="V165" s="230"/>
      <c r="W165" s="231"/>
      <c r="X165" s="232"/>
      <c r="Y165" s="228"/>
      <c r="Z165" s="233"/>
      <c r="AA165" s="80"/>
      <c r="AB165" s="80"/>
      <c r="AN165" s="72">
        <v>594000</v>
      </c>
    </row>
    <row r="166" spans="1:40" s="70" customFormat="1" ht="30" customHeight="1">
      <c r="A166" s="859">
        <v>410000019654</v>
      </c>
      <c r="B166" s="1063" t="s">
        <v>799</v>
      </c>
      <c r="C166" s="1064"/>
      <c r="D166" s="1064"/>
      <c r="E166" s="1065"/>
      <c r="F166" s="890" t="e">
        <f>(#REF!-G166)/#REF!</f>
        <v>#REF!</v>
      </c>
      <c r="G166" s="58">
        <v>121900</v>
      </c>
      <c r="H166" s="890"/>
      <c r="I166" s="58"/>
      <c r="J166" s="771"/>
      <c r="K166" s="223"/>
      <c r="L166" s="224"/>
      <c r="M166" s="224"/>
      <c r="N166" s="224"/>
      <c r="O166" s="224"/>
      <c r="P166" s="224"/>
      <c r="Q166" s="224"/>
      <c r="R166" s="224" t="s">
        <v>157</v>
      </c>
      <c r="S166" s="224">
        <v>121900</v>
      </c>
      <c r="T166" s="224"/>
      <c r="U166" s="224"/>
      <c r="V166" s="225">
        <v>0.21</v>
      </c>
      <c r="W166" s="226">
        <v>211000</v>
      </c>
      <c r="X166" s="78" t="e">
        <f>#REF!/W166</f>
        <v>#REF!</v>
      </c>
      <c r="Y166" s="224">
        <v>175900</v>
      </c>
      <c r="Z166" s="227">
        <v>159900</v>
      </c>
      <c r="AA166" s="80" t="e">
        <f>#REF!/Z166</f>
        <v>#REF!</v>
      </c>
      <c r="AB166" s="80" t="e">
        <f>#REF!/Y166</f>
        <v>#REF!</v>
      </c>
      <c r="AN166" s="72">
        <v>779400</v>
      </c>
    </row>
    <row r="167" spans="1:40" s="70" customFormat="1" ht="30" customHeight="1">
      <c r="A167" s="859">
        <v>410000006621</v>
      </c>
      <c r="B167" s="1063" t="s">
        <v>800</v>
      </c>
      <c r="C167" s="1064"/>
      <c r="D167" s="1064"/>
      <c r="E167" s="1065"/>
      <c r="F167" s="890" t="e">
        <f>(#REF!-G167)/#REF!</f>
        <v>#REF!</v>
      </c>
      <c r="G167" s="810">
        <v>131300</v>
      </c>
      <c r="H167" s="890"/>
      <c r="I167" s="810"/>
      <c r="J167" s="771"/>
      <c r="K167" s="755"/>
      <c r="L167" s="228"/>
      <c r="M167" s="228"/>
      <c r="N167" s="228"/>
      <c r="O167" s="228"/>
      <c r="P167" s="228"/>
      <c r="Q167" s="228"/>
      <c r="R167" s="228" t="s">
        <v>157</v>
      </c>
      <c r="S167" s="229">
        <v>145900</v>
      </c>
      <c r="T167" s="228"/>
      <c r="U167" s="228"/>
      <c r="V167" s="230"/>
      <c r="W167" s="231"/>
      <c r="X167" s="232"/>
      <c r="Y167" s="228"/>
      <c r="Z167" s="233"/>
      <c r="AA167" s="80"/>
      <c r="AB167" s="80" t="e">
        <f>#REF!/Y167</f>
        <v>#REF!</v>
      </c>
      <c r="AN167" s="72">
        <v>809400</v>
      </c>
    </row>
    <row r="168" spans="1:40" s="70" customFormat="1" ht="46.5" customHeight="1">
      <c r="A168" s="859">
        <v>410000019557</v>
      </c>
      <c r="B168" s="1063" t="s">
        <v>801</v>
      </c>
      <c r="C168" s="1064"/>
      <c r="D168" s="1064"/>
      <c r="E168" s="1065"/>
      <c r="F168" s="890" t="e">
        <f>(#REF!-G168)/#REF!</f>
        <v>#REF!</v>
      </c>
      <c r="G168" s="58">
        <v>181000</v>
      </c>
      <c r="H168" s="890"/>
      <c r="I168" s="58"/>
      <c r="J168" s="771"/>
      <c r="K168" s="58"/>
      <c r="L168" s="173"/>
      <c r="M168" s="228"/>
      <c r="N168" s="228"/>
      <c r="O168" s="228"/>
      <c r="P168" s="228"/>
      <c r="Q168" s="228"/>
      <c r="R168" s="228" t="s">
        <v>157</v>
      </c>
      <c r="S168" s="229">
        <v>145900</v>
      </c>
      <c r="T168" s="228"/>
      <c r="U168" s="228"/>
      <c r="V168" s="230"/>
      <c r="W168" s="231"/>
      <c r="X168" s="232"/>
      <c r="Y168" s="228"/>
      <c r="Z168" s="233"/>
      <c r="AA168" s="80"/>
      <c r="AB168" s="80" t="e">
        <f>#REF!/Y168</f>
        <v>#REF!</v>
      </c>
      <c r="AN168" s="72">
        <v>1127400</v>
      </c>
    </row>
    <row r="169" spans="1:40" s="70" customFormat="1" ht="45" customHeight="1">
      <c r="A169" s="859">
        <v>410000019563</v>
      </c>
      <c r="B169" s="1088" t="s">
        <v>805</v>
      </c>
      <c r="C169" s="1089"/>
      <c r="D169" s="1089"/>
      <c r="E169" s="1090"/>
      <c r="F169" s="890" t="e">
        <f>(#REF!-G169)/#REF!</f>
        <v>#REF!</v>
      </c>
      <c r="G169" s="58">
        <v>196000</v>
      </c>
      <c r="H169" s="890"/>
      <c r="I169" s="173"/>
      <c r="J169" s="173" t="s">
        <v>11</v>
      </c>
      <c r="K169" s="58"/>
      <c r="L169" s="173"/>
      <c r="M169" s="228"/>
      <c r="N169" s="228"/>
      <c r="O169" s="228"/>
      <c r="P169" s="228"/>
      <c r="Q169" s="228"/>
      <c r="R169" s="228" t="s">
        <v>157</v>
      </c>
      <c r="S169" s="229">
        <v>145900</v>
      </c>
      <c r="T169" s="228"/>
      <c r="U169" s="228"/>
      <c r="V169" s="230"/>
      <c r="W169" s="231"/>
      <c r="X169" s="232"/>
      <c r="Y169" s="228"/>
      <c r="Z169" s="233"/>
      <c r="AA169" s="80"/>
      <c r="AB169" s="80" t="e">
        <f>#REF!/Y169</f>
        <v>#REF!</v>
      </c>
      <c r="AN169" s="72">
        <v>1194000</v>
      </c>
    </row>
    <row r="170" spans="1:40" s="70" customFormat="1" ht="30" customHeight="1">
      <c r="A170" s="859">
        <v>410000019568</v>
      </c>
      <c r="B170" s="1411" t="s">
        <v>802</v>
      </c>
      <c r="C170" s="1412"/>
      <c r="D170" s="1412"/>
      <c r="E170" s="1413"/>
      <c r="F170" s="890" t="e">
        <f>(#REF!-G170)/#REF!</f>
        <v>#REF!</v>
      </c>
      <c r="G170" s="804">
        <v>239000</v>
      </c>
      <c r="H170" s="890"/>
      <c r="I170" s="804"/>
      <c r="J170" s="771"/>
      <c r="K170" s="173"/>
      <c r="L170" s="173" t="s">
        <v>11</v>
      </c>
      <c r="M170" s="228"/>
      <c r="N170" s="228"/>
      <c r="O170" s="228"/>
      <c r="P170" s="228"/>
      <c r="Q170" s="228"/>
      <c r="R170" s="228" t="s">
        <v>157</v>
      </c>
      <c r="S170" s="229">
        <v>145900</v>
      </c>
      <c r="T170" s="228"/>
      <c r="U170" s="228"/>
      <c r="V170" s="230"/>
      <c r="W170" s="231"/>
      <c r="X170" s="232"/>
      <c r="Y170" s="228"/>
      <c r="Z170" s="233"/>
      <c r="AA170" s="80"/>
      <c r="AB170" s="80" t="e">
        <f>#REF!/Y170</f>
        <v>#REF!</v>
      </c>
      <c r="AN170" s="72">
        <v>1674000</v>
      </c>
    </row>
    <row r="171" spans="1:40" s="70" customFormat="1" ht="30" customHeight="1">
      <c r="A171" s="913">
        <v>410000019559</v>
      </c>
      <c r="B171" s="1088" t="s">
        <v>803</v>
      </c>
      <c r="C171" s="1089"/>
      <c r="D171" s="1089"/>
      <c r="E171" s="1090"/>
      <c r="F171" s="890" t="e">
        <f>(#REF!-G171)/#REF!</f>
        <v>#REF!</v>
      </c>
      <c r="G171" s="173">
        <v>249900</v>
      </c>
      <c r="H171" s="890"/>
      <c r="I171" s="173"/>
      <c r="J171" s="771"/>
      <c r="K171" s="173"/>
      <c r="L171" s="173" t="s">
        <v>11</v>
      </c>
      <c r="M171" s="228"/>
      <c r="N171" s="228"/>
      <c r="O171" s="228"/>
      <c r="P171" s="228"/>
      <c r="Q171" s="228"/>
      <c r="R171" s="228" t="s">
        <v>157</v>
      </c>
      <c r="S171" s="229">
        <v>145900</v>
      </c>
      <c r="T171" s="228"/>
      <c r="U171" s="228"/>
      <c r="V171" s="230"/>
      <c r="W171" s="231"/>
      <c r="X171" s="232"/>
      <c r="Y171" s="228"/>
      <c r="Z171" s="233"/>
      <c r="AA171" s="80"/>
      <c r="AB171" s="80" t="e">
        <f>#REF!/Y171</f>
        <v>#REF!</v>
      </c>
      <c r="AN171" s="72">
        <v>1734000</v>
      </c>
    </row>
    <row r="172" spans="1:40" s="70" customFormat="1" ht="45" customHeight="1">
      <c r="A172" s="857">
        <v>410000019580</v>
      </c>
      <c r="B172" s="1181" t="s">
        <v>947</v>
      </c>
      <c r="C172" s="1182"/>
      <c r="D172" s="1182"/>
      <c r="E172" s="1183"/>
      <c r="F172" s="890" t="s">
        <v>11</v>
      </c>
      <c r="G172" s="173"/>
      <c r="H172" s="890"/>
      <c r="I172" s="173"/>
      <c r="J172" s="771"/>
      <c r="K172" s="173"/>
      <c r="L172" s="173" t="s">
        <v>11</v>
      </c>
      <c r="M172" s="228"/>
      <c r="N172" s="228"/>
      <c r="O172" s="228"/>
      <c r="P172" s="228"/>
      <c r="Q172" s="228"/>
      <c r="R172" s="228" t="s">
        <v>157</v>
      </c>
      <c r="S172" s="229">
        <v>145900</v>
      </c>
      <c r="T172" s="228"/>
      <c r="U172" s="228"/>
      <c r="V172" s="230"/>
      <c r="W172" s="231"/>
      <c r="X172" s="232"/>
      <c r="Y172" s="228"/>
      <c r="Z172" s="233"/>
      <c r="AA172" s="80"/>
      <c r="AB172" s="80" t="e">
        <f>#REF!/Y172</f>
        <v>#REF!</v>
      </c>
      <c r="AN172" s="72">
        <v>3540000</v>
      </c>
    </row>
    <row r="173" spans="1:40" s="70" customFormat="1" ht="15" customHeight="1">
      <c r="A173" s="871">
        <v>410000017363</v>
      </c>
      <c r="B173" s="1240" t="s">
        <v>1077</v>
      </c>
      <c r="C173" s="1241"/>
      <c r="D173" s="1241"/>
      <c r="E173" s="1242"/>
      <c r="F173" s="890" t="s">
        <v>11</v>
      </c>
      <c r="G173" s="173"/>
      <c r="H173" s="890"/>
      <c r="I173" s="173"/>
      <c r="J173" s="771"/>
      <c r="K173" s="173"/>
      <c r="L173" s="173" t="s">
        <v>11</v>
      </c>
      <c r="M173" s="228"/>
      <c r="N173" s="228"/>
      <c r="O173" s="228"/>
      <c r="P173" s="228"/>
      <c r="Q173" s="228"/>
      <c r="R173" s="228" t="s">
        <v>157</v>
      </c>
      <c r="S173" s="229">
        <v>145900</v>
      </c>
      <c r="T173" s="228"/>
      <c r="U173" s="228"/>
      <c r="V173" s="230"/>
      <c r="W173" s="231"/>
      <c r="X173" s="232"/>
      <c r="Y173" s="228"/>
      <c r="Z173" s="233"/>
      <c r="AA173" s="80"/>
      <c r="AB173" s="80" t="e">
        <f>#REF!/Y173</f>
        <v>#REF!</v>
      </c>
      <c r="AN173" s="72">
        <v>480000</v>
      </c>
    </row>
    <row r="174" spans="1:40" s="70" customFormat="1" ht="15" customHeight="1">
      <c r="A174" s="222"/>
      <c r="B174" s="1067" t="s">
        <v>783</v>
      </c>
      <c r="C174" s="1067"/>
      <c r="D174" s="1067"/>
      <c r="E174" s="1068"/>
      <c r="F174" s="890"/>
      <c r="G174" s="59"/>
      <c r="H174" s="890"/>
      <c r="I174" s="59"/>
      <c r="J174" s="771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38"/>
      <c r="W174" s="26"/>
      <c r="X174" s="44"/>
      <c r="Y174" s="26"/>
      <c r="Z174" s="20"/>
      <c r="AA174" s="80"/>
      <c r="AB174" s="80" t="e">
        <f>#REF!/Y174</f>
        <v>#REF!</v>
      </c>
      <c r="AN174" s="72"/>
    </row>
    <row r="175" spans="1:40" s="70" customFormat="1" ht="30" customHeight="1">
      <c r="A175" s="857">
        <v>410000000049</v>
      </c>
      <c r="B175" s="1037" t="s">
        <v>929</v>
      </c>
      <c r="C175" s="1038"/>
      <c r="D175" s="1038"/>
      <c r="E175" s="1039"/>
      <c r="F175" s="173" t="s">
        <v>11</v>
      </c>
      <c r="G175" s="173"/>
      <c r="H175" s="890"/>
      <c r="I175" s="173"/>
      <c r="J175" s="173" t="s">
        <v>11</v>
      </c>
      <c r="K175" s="173"/>
      <c r="L175" s="173" t="s">
        <v>11</v>
      </c>
      <c r="M175" s="224"/>
      <c r="N175" s="224"/>
      <c r="O175" s="224"/>
      <c r="P175" s="224"/>
      <c r="Q175" s="224"/>
      <c r="R175" s="224" t="s">
        <v>157</v>
      </c>
      <c r="S175" s="224">
        <v>121900</v>
      </c>
      <c r="T175" s="224"/>
      <c r="U175" s="224"/>
      <c r="V175" s="225">
        <v>0.21</v>
      </c>
      <c r="W175" s="226">
        <v>211000</v>
      </c>
      <c r="X175" s="78" t="e">
        <f>#REF!/W175</f>
        <v>#REF!</v>
      </c>
      <c r="Y175" s="224">
        <v>175900</v>
      </c>
      <c r="Z175" s="227">
        <v>159900</v>
      </c>
      <c r="AA175" s="80" t="e">
        <f>#REF!/Z175</f>
        <v>#REF!</v>
      </c>
      <c r="AB175" s="80" t="e">
        <f>#REF!/Y175</f>
        <v>#REF!</v>
      </c>
      <c r="AN175" s="72">
        <v>419400</v>
      </c>
    </row>
    <row r="176" spans="1:40" s="70" customFormat="1" ht="30" customHeight="1">
      <c r="A176" s="857">
        <v>410000000024</v>
      </c>
      <c r="B176" s="1037" t="s">
        <v>927</v>
      </c>
      <c r="C176" s="1038"/>
      <c r="D176" s="1038"/>
      <c r="E176" s="1039"/>
      <c r="F176" s="173"/>
      <c r="G176" s="173" t="s">
        <v>959</v>
      </c>
      <c r="H176" s="890"/>
      <c r="I176" s="173"/>
      <c r="J176" s="173" t="s">
        <v>11</v>
      </c>
      <c r="K176" s="173"/>
      <c r="L176" s="173" t="s">
        <v>11</v>
      </c>
      <c r="M176" s="224"/>
      <c r="N176" s="224"/>
      <c r="O176" s="224"/>
      <c r="P176" s="224"/>
      <c r="Q176" s="224"/>
      <c r="R176" s="224" t="s">
        <v>157</v>
      </c>
      <c r="S176" s="224">
        <v>121900</v>
      </c>
      <c r="T176" s="224"/>
      <c r="U176" s="224"/>
      <c r="V176" s="225">
        <v>0.21</v>
      </c>
      <c r="W176" s="226">
        <v>211000</v>
      </c>
      <c r="X176" s="78" t="e">
        <f>#REF!/W176</f>
        <v>#REF!</v>
      </c>
      <c r="Y176" s="224">
        <v>175900</v>
      </c>
      <c r="Z176" s="227">
        <v>159900</v>
      </c>
      <c r="AA176" s="80" t="e">
        <f>#REF!/Z176</f>
        <v>#REF!</v>
      </c>
      <c r="AB176" s="80" t="e">
        <f>#REF!/Y176</f>
        <v>#REF!</v>
      </c>
      <c r="AN176" s="72">
        <v>444000</v>
      </c>
    </row>
    <row r="177" spans="1:40" s="70" customFormat="1" ht="30" customHeight="1">
      <c r="A177" s="857">
        <v>410000000033</v>
      </c>
      <c r="B177" s="1037" t="s">
        <v>930</v>
      </c>
      <c r="C177" s="1038"/>
      <c r="D177" s="1038"/>
      <c r="E177" s="1039"/>
      <c r="F177" s="173" t="s">
        <v>11</v>
      </c>
      <c r="G177" s="173"/>
      <c r="H177" s="890"/>
      <c r="I177" s="173"/>
      <c r="J177" s="173" t="s">
        <v>11</v>
      </c>
      <c r="K177" s="173"/>
      <c r="L177" s="173" t="s">
        <v>11</v>
      </c>
      <c r="M177" s="224"/>
      <c r="N177" s="224"/>
      <c r="O177" s="224"/>
      <c r="P177" s="224"/>
      <c r="Q177" s="224"/>
      <c r="R177" s="224" t="s">
        <v>157</v>
      </c>
      <c r="S177" s="224">
        <v>121900</v>
      </c>
      <c r="T177" s="224"/>
      <c r="U177" s="224"/>
      <c r="V177" s="225">
        <v>0.21</v>
      </c>
      <c r="W177" s="226">
        <v>211000</v>
      </c>
      <c r="X177" s="78" t="e">
        <f>#REF!/W177</f>
        <v>#REF!</v>
      </c>
      <c r="Y177" s="224">
        <v>175900</v>
      </c>
      <c r="Z177" s="227">
        <v>159900</v>
      </c>
      <c r="AA177" s="80" t="e">
        <f>#REF!/Z177</f>
        <v>#REF!</v>
      </c>
      <c r="AB177" s="80" t="e">
        <f>#REF!/Y177</f>
        <v>#REF!</v>
      </c>
      <c r="AN177" s="72">
        <v>450000</v>
      </c>
    </row>
    <row r="178" spans="1:40" s="70" customFormat="1" ht="30" customHeight="1">
      <c r="A178" s="913">
        <v>410000000023</v>
      </c>
      <c r="B178" s="1063" t="s">
        <v>821</v>
      </c>
      <c r="C178" s="1064"/>
      <c r="D178" s="1064"/>
      <c r="E178" s="1065"/>
      <c r="F178" s="890" t="e">
        <f>(#REF!-G178)/#REF!</f>
        <v>#REF!</v>
      </c>
      <c r="G178" s="173">
        <v>75000</v>
      </c>
      <c r="H178" s="890"/>
      <c r="I178" s="173"/>
      <c r="J178" s="173" t="s">
        <v>11</v>
      </c>
      <c r="K178" s="173"/>
      <c r="L178" s="173" t="s">
        <v>11</v>
      </c>
      <c r="M178" s="224"/>
      <c r="N178" s="224"/>
      <c r="O178" s="224"/>
      <c r="P178" s="224"/>
      <c r="Q178" s="224"/>
      <c r="R178" s="224" t="s">
        <v>157</v>
      </c>
      <c r="S178" s="224">
        <v>121900</v>
      </c>
      <c r="T178" s="224"/>
      <c r="U178" s="224"/>
      <c r="V178" s="225">
        <v>0.21</v>
      </c>
      <c r="W178" s="226">
        <v>211000</v>
      </c>
      <c r="X178" s="78" t="e">
        <f>#REF!/W178</f>
        <v>#REF!</v>
      </c>
      <c r="Y178" s="224">
        <v>175900</v>
      </c>
      <c r="Z178" s="227">
        <v>159900</v>
      </c>
      <c r="AA178" s="80" t="e">
        <f>#REF!/Z178</f>
        <v>#REF!</v>
      </c>
      <c r="AB178" s="80" t="e">
        <f>#REF!/Y178</f>
        <v>#REF!</v>
      </c>
      <c r="AN178" s="72">
        <v>510000</v>
      </c>
    </row>
    <row r="179" spans="1:40" s="70" customFormat="1" ht="30" customHeight="1">
      <c r="A179" s="857">
        <v>410000000030</v>
      </c>
      <c r="B179" s="1037" t="s">
        <v>931</v>
      </c>
      <c r="C179" s="1038"/>
      <c r="D179" s="1038"/>
      <c r="E179" s="1039"/>
      <c r="F179" s="173" t="s">
        <v>11</v>
      </c>
      <c r="G179" s="173"/>
      <c r="H179" s="890"/>
      <c r="I179" s="173"/>
      <c r="J179" s="173" t="s">
        <v>11</v>
      </c>
      <c r="K179" s="173"/>
      <c r="L179" s="173" t="s">
        <v>11</v>
      </c>
      <c r="M179" s="224"/>
      <c r="N179" s="224"/>
      <c r="O179" s="224"/>
      <c r="P179" s="224"/>
      <c r="Q179" s="224"/>
      <c r="R179" s="224" t="s">
        <v>157</v>
      </c>
      <c r="S179" s="224">
        <v>121900</v>
      </c>
      <c r="T179" s="224"/>
      <c r="U179" s="224"/>
      <c r="V179" s="225">
        <v>0.21</v>
      </c>
      <c r="W179" s="226">
        <v>211000</v>
      </c>
      <c r="X179" s="78" t="e">
        <f>#REF!/W179</f>
        <v>#REF!</v>
      </c>
      <c r="Y179" s="224">
        <v>175900</v>
      </c>
      <c r="Z179" s="227">
        <v>159900</v>
      </c>
      <c r="AA179" s="80" t="e">
        <f>#REF!/Z179</f>
        <v>#REF!</v>
      </c>
      <c r="AB179" s="80" t="e">
        <f>#REF!/Y179</f>
        <v>#REF!</v>
      </c>
      <c r="AN179" s="72">
        <v>498000</v>
      </c>
    </row>
    <row r="180" spans="1:40" s="70" customFormat="1" ht="30" customHeight="1">
      <c r="A180" s="913">
        <v>410000019571</v>
      </c>
      <c r="B180" s="1063" t="s">
        <v>928</v>
      </c>
      <c r="C180" s="1064"/>
      <c r="D180" s="1064"/>
      <c r="E180" s="1065"/>
      <c r="F180" s="890" t="e">
        <f>(#REF!-G180)/#REF!</f>
        <v>#REF!</v>
      </c>
      <c r="G180" s="173">
        <v>94200</v>
      </c>
      <c r="H180" s="890"/>
      <c r="I180" s="173"/>
      <c r="J180" s="173" t="s">
        <v>11</v>
      </c>
      <c r="K180" s="173"/>
      <c r="L180" s="173" t="s">
        <v>11</v>
      </c>
      <c r="M180" s="224"/>
      <c r="N180" s="224"/>
      <c r="O180" s="224"/>
      <c r="P180" s="224"/>
      <c r="Q180" s="224"/>
      <c r="R180" s="224" t="s">
        <v>157</v>
      </c>
      <c r="S180" s="224">
        <v>121900</v>
      </c>
      <c r="T180" s="224"/>
      <c r="U180" s="224"/>
      <c r="V180" s="225">
        <v>0.21</v>
      </c>
      <c r="W180" s="226">
        <v>211000</v>
      </c>
      <c r="X180" s="78" t="e">
        <f>#REF!/W180</f>
        <v>#REF!</v>
      </c>
      <c r="Y180" s="224">
        <v>175900</v>
      </c>
      <c r="Z180" s="227">
        <v>159900</v>
      </c>
      <c r="AA180" s="80" t="e">
        <f>#REF!/Z180</f>
        <v>#REF!</v>
      </c>
      <c r="AB180" s="80" t="e">
        <f>#REF!/Y180</f>
        <v>#REF!</v>
      </c>
      <c r="AN180" s="72">
        <v>570000</v>
      </c>
    </row>
    <row r="181" spans="1:40" s="70" customFormat="1" ht="30" customHeight="1">
      <c r="A181" s="857">
        <v>410000000031</v>
      </c>
      <c r="B181" s="1037" t="s">
        <v>1073</v>
      </c>
      <c r="C181" s="1038"/>
      <c r="D181" s="1038"/>
      <c r="E181" s="1039"/>
      <c r="F181" s="173" t="s">
        <v>11</v>
      </c>
      <c r="G181" s="173"/>
      <c r="H181" s="890"/>
      <c r="I181" s="173"/>
      <c r="J181" s="173" t="s">
        <v>11</v>
      </c>
      <c r="K181" s="173"/>
      <c r="L181" s="173" t="s">
        <v>11</v>
      </c>
      <c r="M181" s="224"/>
      <c r="N181" s="224"/>
      <c r="O181" s="224"/>
      <c r="P181" s="224"/>
      <c r="Q181" s="224"/>
      <c r="R181" s="224" t="s">
        <v>157</v>
      </c>
      <c r="S181" s="224">
        <v>121900</v>
      </c>
      <c r="T181" s="224"/>
      <c r="U181" s="224"/>
      <c r="V181" s="225">
        <v>0.21</v>
      </c>
      <c r="W181" s="226">
        <v>211000</v>
      </c>
      <c r="X181" s="78" t="e">
        <f>#REF!/W181</f>
        <v>#REF!</v>
      </c>
      <c r="Y181" s="224">
        <v>175900</v>
      </c>
      <c r="Z181" s="227">
        <v>159900</v>
      </c>
      <c r="AA181" s="80" t="e">
        <f>#REF!/Z181</f>
        <v>#REF!</v>
      </c>
      <c r="AB181" s="80" t="e">
        <f>#REF!/Y181</f>
        <v>#REF!</v>
      </c>
      <c r="AN181" s="72">
        <v>534000</v>
      </c>
    </row>
    <row r="182" spans="1:40" s="70" customFormat="1" ht="30" customHeight="1">
      <c r="A182" s="888">
        <v>410000006785</v>
      </c>
      <c r="B182" s="1237" t="s">
        <v>784</v>
      </c>
      <c r="C182" s="1238"/>
      <c r="D182" s="1238"/>
      <c r="E182" s="1239"/>
      <c r="F182" s="173"/>
      <c r="G182" s="173"/>
      <c r="H182" s="890"/>
      <c r="I182" s="173"/>
      <c r="J182" s="771"/>
      <c r="K182" s="173"/>
      <c r="L182" s="173" t="s">
        <v>11</v>
      </c>
      <c r="M182" s="228"/>
      <c r="N182" s="228"/>
      <c r="O182" s="228"/>
      <c r="P182" s="228"/>
      <c r="Q182" s="228"/>
      <c r="R182" s="228" t="s">
        <v>157</v>
      </c>
      <c r="S182" s="229">
        <v>145900</v>
      </c>
      <c r="T182" s="228"/>
      <c r="U182" s="228"/>
      <c r="V182" s="230"/>
      <c r="W182" s="231"/>
      <c r="X182" s="232"/>
      <c r="Y182" s="228"/>
      <c r="Z182" s="233"/>
      <c r="AA182" s="80"/>
      <c r="AB182" s="80" t="e">
        <f>#REF!/Y182</f>
        <v>#REF!</v>
      </c>
      <c r="AN182" s="72">
        <v>630000</v>
      </c>
    </row>
    <row r="183" spans="1:40" s="70" customFormat="1" ht="15" customHeight="1">
      <c r="A183" s="902"/>
      <c r="B183" s="1272" t="s">
        <v>785</v>
      </c>
      <c r="C183" s="1272"/>
      <c r="D183" s="1272"/>
      <c r="E183" s="1273"/>
      <c r="F183" s="811"/>
      <c r="G183" s="811"/>
      <c r="H183" s="811"/>
      <c r="I183" s="811"/>
      <c r="J183" s="77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2"/>
      <c r="X183" s="293"/>
      <c r="AA183" s="80"/>
      <c r="AB183" s="80" t="e">
        <f>#REF!/Y183</f>
        <v>#REF!</v>
      </c>
      <c r="AN183" s="72"/>
    </row>
    <row r="184" spans="1:40" s="70" customFormat="1" ht="15" customHeight="1">
      <c r="A184" s="859">
        <v>410000009878</v>
      </c>
      <c r="B184" s="1025" t="s">
        <v>1061</v>
      </c>
      <c r="C184" s="1026"/>
      <c r="D184" s="1026"/>
      <c r="E184" s="1027"/>
      <c r="F184" s="890" t="e">
        <f>(#REF!-G184)/#REF!</f>
        <v>#REF!</v>
      </c>
      <c r="G184" s="200">
        <v>47900</v>
      </c>
      <c r="H184" s="812"/>
      <c r="I184" s="812"/>
      <c r="J184" s="771"/>
      <c r="K184" s="201"/>
      <c r="L184" s="127"/>
      <c r="M184" s="127"/>
      <c r="N184" s="127"/>
      <c r="O184" s="127"/>
      <c r="P184" s="127"/>
      <c r="Q184" s="127"/>
      <c r="R184" s="75">
        <v>0.05</v>
      </c>
      <c r="S184" s="74">
        <v>45700</v>
      </c>
      <c r="T184" s="74"/>
      <c r="U184" s="74"/>
      <c r="V184" s="77">
        <v>0.05</v>
      </c>
      <c r="W184" s="74">
        <v>43500</v>
      </c>
      <c r="X184" s="78" t="e">
        <f>#REF!/W184</f>
        <v>#REF!</v>
      </c>
      <c r="Y184" s="79">
        <v>39600</v>
      </c>
      <c r="Z184" s="236">
        <v>36000</v>
      </c>
      <c r="AA184" s="80" t="e">
        <f>#REF!/Z184</f>
        <v>#REF!</v>
      </c>
      <c r="AB184" s="80" t="e">
        <f>#REF!/Y184</f>
        <v>#REF!</v>
      </c>
      <c r="AN184" s="72">
        <v>299400</v>
      </c>
    </row>
    <row r="185" spans="1:40" s="70" customFormat="1" ht="15" customHeight="1">
      <c r="A185" s="859">
        <v>410000009884</v>
      </c>
      <c r="B185" s="1025" t="s">
        <v>1062</v>
      </c>
      <c r="C185" s="1026"/>
      <c r="D185" s="1026"/>
      <c r="E185" s="1027"/>
      <c r="F185" s="890" t="e">
        <f>(#REF!-G185)/#REF!</f>
        <v>#REF!</v>
      </c>
      <c r="G185" s="200">
        <v>49900</v>
      </c>
      <c r="H185" s="812"/>
      <c r="I185" s="812"/>
      <c r="J185" s="771"/>
      <c r="K185" s="201"/>
      <c r="L185" s="127"/>
      <c r="M185" s="127"/>
      <c r="N185" s="127"/>
      <c r="O185" s="127"/>
      <c r="P185" s="127"/>
      <c r="Q185" s="127"/>
      <c r="R185" s="75">
        <v>0.05</v>
      </c>
      <c r="S185" s="74">
        <v>47300</v>
      </c>
      <c r="T185" s="237"/>
      <c r="U185" s="237"/>
      <c r="V185" s="292"/>
      <c r="X185" s="293"/>
      <c r="AA185" s="80"/>
      <c r="AB185" s="80" t="e">
        <f>#REF!/Y185</f>
        <v>#REF!</v>
      </c>
      <c r="AN185" s="72">
        <v>314400</v>
      </c>
    </row>
    <row r="186" spans="1:40" s="70" customFormat="1" ht="15" customHeight="1">
      <c r="A186" s="859">
        <v>410000209878</v>
      </c>
      <c r="B186" s="1063" t="s">
        <v>1074</v>
      </c>
      <c r="C186" s="1064"/>
      <c r="D186" s="1064"/>
      <c r="E186" s="1065"/>
      <c r="F186" s="890" t="e">
        <f>(#REF!-G186)/#REF!</f>
        <v>#REF!</v>
      </c>
      <c r="G186" s="200">
        <v>52700</v>
      </c>
      <c r="H186" s="812"/>
      <c r="I186" s="812"/>
      <c r="J186" s="771"/>
      <c r="K186" s="201"/>
      <c r="L186" s="127"/>
      <c r="M186" s="127"/>
      <c r="N186" s="127"/>
      <c r="O186" s="127"/>
      <c r="P186" s="127"/>
      <c r="Q186" s="127"/>
      <c r="R186" s="75">
        <v>0.1</v>
      </c>
      <c r="S186" s="74">
        <v>47900</v>
      </c>
      <c r="T186" s="74"/>
      <c r="U186" s="74"/>
      <c r="V186" s="77">
        <v>0.05</v>
      </c>
      <c r="W186" s="74">
        <v>43500</v>
      </c>
      <c r="X186" s="78" t="e">
        <f>#REF!/W186</f>
        <v>#REF!</v>
      </c>
      <c r="Y186" s="79">
        <v>39600</v>
      </c>
      <c r="Z186" s="236">
        <v>36000</v>
      </c>
      <c r="AA186" s="80" t="e">
        <f>#REF!/Z186</f>
        <v>#REF!</v>
      </c>
      <c r="AB186" s="80" t="e">
        <f>#REF!/Y186</f>
        <v>#REF!</v>
      </c>
      <c r="AN186" s="72">
        <v>331800</v>
      </c>
    </row>
    <row r="187" spans="1:40" s="70" customFormat="1" ht="15" customHeight="1">
      <c r="A187" s="859">
        <v>410000209884</v>
      </c>
      <c r="B187" s="1063" t="s">
        <v>1063</v>
      </c>
      <c r="C187" s="1064"/>
      <c r="D187" s="1064"/>
      <c r="E187" s="1065"/>
      <c r="F187" s="890" t="e">
        <f>(#REF!-G187)/#REF!</f>
        <v>#REF!</v>
      </c>
      <c r="G187" s="200">
        <v>54900</v>
      </c>
      <c r="H187" s="812"/>
      <c r="I187" s="812"/>
      <c r="J187" s="771"/>
      <c r="K187" s="201"/>
      <c r="L187" s="127"/>
      <c r="M187" s="127"/>
      <c r="N187" s="127"/>
      <c r="O187" s="127"/>
      <c r="P187" s="127"/>
      <c r="Q187" s="127"/>
      <c r="R187" s="75">
        <v>0.1</v>
      </c>
      <c r="S187" s="74">
        <v>49900</v>
      </c>
      <c r="T187" s="74"/>
      <c r="U187" s="74"/>
      <c r="V187" s="77">
        <v>0.05</v>
      </c>
      <c r="W187" s="74">
        <v>43500</v>
      </c>
      <c r="X187" s="78" t="e">
        <f>#REF!/W187</f>
        <v>#REF!</v>
      </c>
      <c r="Y187" s="79">
        <v>39600</v>
      </c>
      <c r="Z187" s="236">
        <v>36000</v>
      </c>
      <c r="AA187" s="80" t="e">
        <f>#REF!/Z187</f>
        <v>#REF!</v>
      </c>
      <c r="AB187" s="80" t="e">
        <f>#REF!/Y187</f>
        <v>#REF!</v>
      </c>
      <c r="AG187" s="170"/>
      <c r="AN187" s="72">
        <v>345000</v>
      </c>
    </row>
    <row r="188" spans="1:40" s="70" customFormat="1" ht="15" customHeight="1">
      <c r="A188" s="859">
        <v>410000009887</v>
      </c>
      <c r="B188" s="1063" t="s">
        <v>1064</v>
      </c>
      <c r="C188" s="1064"/>
      <c r="D188" s="1064"/>
      <c r="E188" s="1065"/>
      <c r="F188" s="890" t="e">
        <f>(#REF!-G188)/#REF!</f>
        <v>#REF!</v>
      </c>
      <c r="G188" s="200">
        <v>73400</v>
      </c>
      <c r="H188" s="812"/>
      <c r="I188" s="812"/>
      <c r="J188" s="771"/>
      <c r="K188" s="201"/>
      <c r="L188" s="127"/>
      <c r="M188" s="127"/>
      <c r="N188" s="127"/>
      <c r="O188" s="127"/>
      <c r="P188" s="127"/>
      <c r="Q188" s="127"/>
      <c r="R188" s="75">
        <v>0.05</v>
      </c>
      <c r="S188" s="74">
        <v>69900</v>
      </c>
      <c r="T188" s="74"/>
      <c r="U188" s="74"/>
      <c r="V188" s="77">
        <v>0.05</v>
      </c>
      <c r="W188" s="74">
        <v>45000</v>
      </c>
      <c r="X188" s="78" t="e">
        <f>#REF!/W188</f>
        <v>#REF!</v>
      </c>
      <c r="Y188" s="79">
        <v>40700</v>
      </c>
      <c r="Z188" s="236">
        <v>37000</v>
      </c>
      <c r="AA188" s="80" t="e">
        <f>#REF!/Z188</f>
        <v>#REF!</v>
      </c>
      <c r="AB188" s="80" t="e">
        <f>#REF!/Y188</f>
        <v>#REF!</v>
      </c>
      <c r="AN188" s="72">
        <v>462000</v>
      </c>
    </row>
    <row r="189" spans="1:40" s="70" customFormat="1" ht="15" customHeight="1">
      <c r="A189" s="859">
        <v>410000309878</v>
      </c>
      <c r="B189" s="1063" t="s">
        <v>1075</v>
      </c>
      <c r="C189" s="1064"/>
      <c r="D189" s="1064"/>
      <c r="E189" s="1065"/>
      <c r="F189" s="890" t="e">
        <f>(#REF!-G189)/#REF!</f>
        <v>#REF!</v>
      </c>
      <c r="G189" s="74">
        <v>59000</v>
      </c>
      <c r="H189" s="812"/>
      <c r="I189" s="812"/>
      <c r="J189" s="771"/>
      <c r="K189" s="201"/>
      <c r="L189" s="127"/>
      <c r="M189" s="127"/>
      <c r="N189" s="127"/>
      <c r="O189" s="127"/>
      <c r="P189" s="127"/>
      <c r="Q189" s="127"/>
      <c r="R189" s="75">
        <v>0.1</v>
      </c>
      <c r="S189" s="74">
        <v>47900</v>
      </c>
      <c r="T189" s="74"/>
      <c r="U189" s="74"/>
      <c r="V189" s="77">
        <v>0.05</v>
      </c>
      <c r="W189" s="74">
        <v>43500</v>
      </c>
      <c r="X189" s="78" t="e">
        <f>#REF!/W189</f>
        <v>#REF!</v>
      </c>
      <c r="Y189" s="79">
        <v>39600</v>
      </c>
      <c r="Z189" s="236">
        <v>36000</v>
      </c>
      <c r="AA189" s="80" t="e">
        <f>#REF!/Z189</f>
        <v>#REF!</v>
      </c>
      <c r="AB189" s="80" t="e">
        <f>#REF!/Y189</f>
        <v>#REF!</v>
      </c>
      <c r="AN189" s="72">
        <v>372000</v>
      </c>
    </row>
    <row r="190" spans="1:40" s="70" customFormat="1" ht="15" customHeight="1">
      <c r="A190" s="859">
        <v>410000309884</v>
      </c>
      <c r="B190" s="1218" t="s">
        <v>1065</v>
      </c>
      <c r="C190" s="1219"/>
      <c r="D190" s="1219"/>
      <c r="E190" s="1220"/>
      <c r="F190" s="890" t="e">
        <f>(#REF!-G190)/#REF!</f>
        <v>#REF!</v>
      </c>
      <c r="G190" s="74">
        <v>62000</v>
      </c>
      <c r="H190" s="812"/>
      <c r="I190" s="812"/>
      <c r="J190" s="771"/>
      <c r="K190" s="201"/>
      <c r="L190" s="127"/>
      <c r="M190" s="127"/>
      <c r="N190" s="127"/>
      <c r="O190" s="127"/>
      <c r="P190" s="127"/>
      <c r="Q190" s="127"/>
      <c r="R190" s="75">
        <v>0.1</v>
      </c>
      <c r="S190" s="74">
        <v>49900</v>
      </c>
      <c r="T190" s="74"/>
      <c r="U190" s="74"/>
      <c r="V190" s="77">
        <v>0.05</v>
      </c>
      <c r="W190" s="74">
        <v>43500</v>
      </c>
      <c r="X190" s="78" t="e">
        <f>#REF!/W190</f>
        <v>#REF!</v>
      </c>
      <c r="Y190" s="79">
        <v>39600</v>
      </c>
      <c r="Z190" s="236">
        <v>36000</v>
      </c>
      <c r="AA190" s="80" t="e">
        <f>#REF!/Z190</f>
        <v>#REF!</v>
      </c>
      <c r="AB190" s="80" t="e">
        <f>#REF!/Y190</f>
        <v>#REF!</v>
      </c>
      <c r="AG190" s="170"/>
      <c r="AN190" s="72">
        <v>390600</v>
      </c>
    </row>
    <row r="191" spans="1:40" s="70" customFormat="1" ht="15" customHeight="1">
      <c r="A191" s="859">
        <v>410000209887</v>
      </c>
      <c r="B191" s="1218" t="s">
        <v>1066</v>
      </c>
      <c r="C191" s="1219"/>
      <c r="D191" s="1219"/>
      <c r="E191" s="1220"/>
      <c r="F191" s="890" t="e">
        <f>(#REF!-G191)/#REF!</f>
        <v>#REF!</v>
      </c>
      <c r="G191" s="74">
        <v>77000</v>
      </c>
      <c r="H191" s="812"/>
      <c r="I191" s="812"/>
      <c r="J191" s="771"/>
      <c r="K191" s="201"/>
      <c r="L191" s="127"/>
      <c r="M191" s="127"/>
      <c r="N191" s="127"/>
      <c r="O191" s="127"/>
      <c r="P191" s="127"/>
      <c r="Q191" s="127"/>
      <c r="R191" s="75">
        <v>0.05</v>
      </c>
      <c r="S191" s="74">
        <v>69900</v>
      </c>
      <c r="T191" s="74"/>
      <c r="U191" s="74"/>
      <c r="V191" s="77">
        <v>0.05</v>
      </c>
      <c r="W191" s="74">
        <v>45000</v>
      </c>
      <c r="X191" s="78" t="e">
        <f>#REF!/W191</f>
        <v>#REF!</v>
      </c>
      <c r="Y191" s="79">
        <v>40700</v>
      </c>
      <c r="Z191" s="236">
        <v>37000</v>
      </c>
      <c r="AA191" s="80" t="e">
        <f>#REF!/Z191</f>
        <v>#REF!</v>
      </c>
      <c r="AB191" s="80" t="e">
        <f>#REF!/Y191</f>
        <v>#REF!</v>
      </c>
      <c r="AN191" s="72">
        <v>493800</v>
      </c>
    </row>
    <row r="192" spans="1:40" s="70" customFormat="1" ht="30" customHeight="1">
      <c r="A192" s="859">
        <v>410000008950</v>
      </c>
      <c r="B192" s="1154" t="s">
        <v>663</v>
      </c>
      <c r="C192" s="1155"/>
      <c r="D192" s="1155"/>
      <c r="E192" s="1155"/>
      <c r="F192" s="890" t="e">
        <f>(#REF!-G192)/#REF!</f>
        <v>#REF!</v>
      </c>
      <c r="G192" s="116">
        <v>49900</v>
      </c>
      <c r="H192" s="762"/>
      <c r="I192" s="762"/>
      <c r="J192" s="771"/>
      <c r="K192" s="756"/>
      <c r="L192" s="173" t="s">
        <v>11</v>
      </c>
      <c r="M192" s="239"/>
      <c r="N192" s="173" t="s">
        <v>11</v>
      </c>
      <c r="O192" s="239"/>
      <c r="P192" s="239"/>
      <c r="Q192" s="239"/>
      <c r="R192" s="75"/>
      <c r="S192" s="239"/>
      <c r="T192" s="237"/>
      <c r="U192" s="237"/>
      <c r="V192" s="240"/>
      <c r="W192" s="199"/>
      <c r="X192" s="78"/>
      <c r="Y192" s="228"/>
      <c r="Z192" s="236"/>
      <c r="AA192" s="80"/>
      <c r="AB192" s="80"/>
      <c r="AN192" s="72">
        <v>320400</v>
      </c>
    </row>
    <row r="193" spans="1:40" s="70" customFormat="1" ht="30" customHeight="1">
      <c r="A193" s="859">
        <v>410000019457</v>
      </c>
      <c r="B193" s="1160" t="s">
        <v>662</v>
      </c>
      <c r="C193" s="1111"/>
      <c r="D193" s="1111"/>
      <c r="E193" s="1112"/>
      <c r="F193" s="890" t="e">
        <f>(#REF!-G193)/#REF!</f>
        <v>#REF!</v>
      </c>
      <c r="G193" s="116">
        <v>48500</v>
      </c>
      <c r="H193" s="296"/>
      <c r="I193" s="296"/>
      <c r="J193" s="781" t="s">
        <v>11</v>
      </c>
      <c r="K193" s="756"/>
      <c r="L193" s="173"/>
      <c r="M193" s="239"/>
      <c r="N193" s="173"/>
      <c r="O193" s="239"/>
      <c r="P193" s="239"/>
      <c r="Q193" s="239"/>
      <c r="R193" s="75"/>
      <c r="S193" s="239"/>
      <c r="T193" s="237"/>
      <c r="U193" s="237"/>
      <c r="V193" s="240"/>
      <c r="W193" s="199"/>
      <c r="X193" s="78"/>
      <c r="Y193" s="228"/>
      <c r="Z193" s="236"/>
      <c r="AA193" s="80"/>
      <c r="AB193" s="80"/>
      <c r="AN193" s="72">
        <v>311400</v>
      </c>
    </row>
    <row r="194" spans="1:40" s="70" customFormat="1" ht="30" customHeight="1">
      <c r="A194" s="859">
        <v>410000008927</v>
      </c>
      <c r="B194" s="1154" t="s">
        <v>642</v>
      </c>
      <c r="C194" s="1155"/>
      <c r="D194" s="1155"/>
      <c r="E194" s="1155"/>
      <c r="F194" s="890" t="e">
        <f>(#REF!-G194)/#REF!</f>
        <v>#REF!</v>
      </c>
      <c r="G194" s="200">
        <v>47400</v>
      </c>
      <c r="H194" s="812"/>
      <c r="I194" s="812"/>
      <c r="J194" s="771"/>
      <c r="K194" s="757"/>
      <c r="L194" s="173"/>
      <c r="M194" s="239"/>
      <c r="N194" s="173"/>
      <c r="O194" s="239"/>
      <c r="P194" s="239"/>
      <c r="Q194" s="239"/>
      <c r="R194" s="75"/>
      <c r="S194" s="239"/>
      <c r="T194" s="237"/>
      <c r="U194" s="237"/>
      <c r="V194" s="240"/>
      <c r="W194" s="199"/>
      <c r="X194" s="78"/>
      <c r="Y194" s="228"/>
      <c r="Z194" s="236"/>
      <c r="AA194" s="80"/>
      <c r="AB194" s="80"/>
      <c r="AN194" s="72">
        <v>312600</v>
      </c>
    </row>
    <row r="195" spans="1:40" s="70" customFormat="1" ht="15" customHeight="1">
      <c r="A195" s="859">
        <v>410000009877</v>
      </c>
      <c r="B195" s="1218" t="s">
        <v>1</v>
      </c>
      <c r="C195" s="1219"/>
      <c r="D195" s="1219"/>
      <c r="E195" s="1220"/>
      <c r="F195" s="890" t="e">
        <f>(#REF!-G195)/#REF!</f>
        <v>#REF!</v>
      </c>
      <c r="G195" s="200">
        <v>45500</v>
      </c>
      <c r="H195" s="812"/>
      <c r="I195" s="812"/>
      <c r="J195" s="771"/>
      <c r="K195" s="201"/>
      <c r="L195" s="127"/>
      <c r="M195" s="127"/>
      <c r="N195" s="127"/>
      <c r="O195" s="127"/>
      <c r="P195" s="127"/>
      <c r="Q195" s="127"/>
      <c r="R195" s="75">
        <v>0.1</v>
      </c>
      <c r="S195" s="74">
        <v>47900</v>
      </c>
      <c r="T195" s="74"/>
      <c r="U195" s="74"/>
      <c r="V195" s="77">
        <v>0.05</v>
      </c>
      <c r="W195" s="74">
        <v>43500</v>
      </c>
      <c r="X195" s="78" t="e">
        <f>#REF!/W195</f>
        <v>#REF!</v>
      </c>
      <c r="Y195" s="79">
        <v>39600</v>
      </c>
      <c r="Z195" s="236">
        <v>36000</v>
      </c>
      <c r="AA195" s="80" t="e">
        <f>#REF!/Z195</f>
        <v>#REF!</v>
      </c>
      <c r="AB195" s="80" t="e">
        <f>#REF!/Y195</f>
        <v>#REF!</v>
      </c>
      <c r="AN195" s="72">
        <v>279000</v>
      </c>
    </row>
    <row r="196" spans="1:40" s="70" customFormat="1" ht="15" customHeight="1">
      <c r="A196" s="859">
        <v>410000011486</v>
      </c>
      <c r="B196" s="1218" t="s">
        <v>673</v>
      </c>
      <c r="C196" s="1219"/>
      <c r="D196" s="1219"/>
      <c r="E196" s="1220"/>
      <c r="F196" s="890"/>
      <c r="G196" s="200"/>
      <c r="H196" s="813"/>
      <c r="I196" s="813"/>
      <c r="J196" s="771"/>
      <c r="K196" s="776"/>
      <c r="L196" s="127"/>
      <c r="M196" s="127"/>
      <c r="N196" s="127"/>
      <c r="O196" s="127"/>
      <c r="P196" s="127"/>
      <c r="Q196" s="127"/>
      <c r="R196" s="75"/>
      <c r="S196" s="74"/>
      <c r="T196" s="74"/>
      <c r="U196" s="74"/>
      <c r="V196" s="77"/>
      <c r="W196" s="74"/>
      <c r="X196" s="78"/>
      <c r="Y196" s="79"/>
      <c r="Z196" s="236"/>
      <c r="AA196" s="80"/>
      <c r="AB196" s="80"/>
      <c r="AN196" s="72">
        <v>16800</v>
      </c>
    </row>
    <row r="197" spans="1:40" s="70" customFormat="1" ht="15" customHeight="1">
      <c r="A197" s="859">
        <v>410000050418</v>
      </c>
      <c r="B197" s="1218" t="s">
        <v>674</v>
      </c>
      <c r="C197" s="1219"/>
      <c r="D197" s="1219"/>
      <c r="E197" s="1220"/>
      <c r="F197" s="890"/>
      <c r="G197" s="200"/>
      <c r="H197" s="813"/>
      <c r="I197" s="813"/>
      <c r="J197" s="771"/>
      <c r="K197" s="776"/>
      <c r="L197" s="127"/>
      <c r="M197" s="127"/>
      <c r="N197" s="127"/>
      <c r="O197" s="127"/>
      <c r="P197" s="127"/>
      <c r="Q197" s="127"/>
      <c r="R197" s="75"/>
      <c r="S197" s="74"/>
      <c r="T197" s="74"/>
      <c r="U197" s="74"/>
      <c r="V197" s="77"/>
      <c r="W197" s="74"/>
      <c r="X197" s="78"/>
      <c r="Y197" s="79"/>
      <c r="Z197" s="236"/>
      <c r="AA197" s="80"/>
      <c r="AB197" s="80"/>
      <c r="AN197" s="72">
        <v>9000</v>
      </c>
    </row>
    <row r="198" spans="1:40" s="70" customFormat="1" ht="15" customHeight="1">
      <c r="A198" s="859">
        <v>410000011483</v>
      </c>
      <c r="B198" s="1218" t="s">
        <v>675</v>
      </c>
      <c r="C198" s="1219"/>
      <c r="D198" s="1219"/>
      <c r="E198" s="1220"/>
      <c r="F198" s="890"/>
      <c r="G198" s="200"/>
      <c r="H198" s="813"/>
      <c r="I198" s="813"/>
      <c r="J198" s="771"/>
      <c r="K198" s="776"/>
      <c r="L198" s="127"/>
      <c r="M198" s="127"/>
      <c r="N198" s="127"/>
      <c r="O198" s="127"/>
      <c r="P198" s="127"/>
      <c r="Q198" s="127"/>
      <c r="R198" s="75"/>
      <c r="S198" s="74"/>
      <c r="T198" s="74"/>
      <c r="U198" s="74"/>
      <c r="V198" s="77"/>
      <c r="W198" s="74"/>
      <c r="X198" s="78"/>
      <c r="Y198" s="79"/>
      <c r="Z198" s="236"/>
      <c r="AA198" s="80"/>
      <c r="AB198" s="80"/>
      <c r="AN198" s="72">
        <v>13800</v>
      </c>
    </row>
    <row r="199" spans="1:40" s="70" customFormat="1" ht="15" customHeight="1">
      <c r="A199" s="859">
        <v>410000011707</v>
      </c>
      <c r="B199" s="1063" t="s">
        <v>676</v>
      </c>
      <c r="C199" s="1064"/>
      <c r="D199" s="1064"/>
      <c r="E199" s="1065"/>
      <c r="F199" s="890"/>
      <c r="G199" s="200"/>
      <c r="H199" s="813"/>
      <c r="I199" s="813"/>
      <c r="J199" s="771"/>
      <c r="K199" s="776"/>
      <c r="L199" s="127"/>
      <c r="M199" s="127"/>
      <c r="N199" s="127"/>
      <c r="O199" s="127"/>
      <c r="P199" s="127"/>
      <c r="Q199" s="127"/>
      <c r="R199" s="75"/>
      <c r="S199" s="74"/>
      <c r="T199" s="74"/>
      <c r="U199" s="74"/>
      <c r="V199" s="77"/>
      <c r="W199" s="74"/>
      <c r="X199" s="78"/>
      <c r="Y199" s="79"/>
      <c r="Z199" s="236"/>
      <c r="AA199" s="80"/>
      <c r="AB199" s="80"/>
      <c r="AN199" s="72">
        <v>15600</v>
      </c>
    </row>
    <row r="200" spans="1:40" s="70" customFormat="1" ht="15" customHeight="1">
      <c r="A200" s="859">
        <v>410000050420</v>
      </c>
      <c r="B200" s="1063" t="s">
        <v>677</v>
      </c>
      <c r="C200" s="1064"/>
      <c r="D200" s="1064"/>
      <c r="E200" s="1065"/>
      <c r="F200" s="890"/>
      <c r="G200" s="200"/>
      <c r="H200" s="775"/>
      <c r="I200" s="775"/>
      <c r="J200" s="779" t="s">
        <v>11</v>
      </c>
      <c r="K200" s="777"/>
      <c r="L200" s="239"/>
      <c r="M200" s="239"/>
      <c r="N200" s="239"/>
      <c r="O200" s="239"/>
      <c r="P200" s="239"/>
      <c r="Q200" s="239"/>
      <c r="R200" s="75"/>
      <c r="S200" s="774"/>
      <c r="T200" s="775"/>
      <c r="U200" s="775"/>
      <c r="V200" s="240"/>
      <c r="W200" s="199"/>
      <c r="X200" s="78"/>
      <c r="Y200" s="228"/>
      <c r="Z200" s="236"/>
      <c r="AA200" s="80"/>
      <c r="AB200" s="80"/>
      <c r="AN200" s="72">
        <v>25200</v>
      </c>
    </row>
    <row r="201" spans="1:40" s="70" customFormat="1" ht="15" customHeight="1">
      <c r="A201" s="888">
        <v>410000011489</v>
      </c>
      <c r="B201" s="1125" t="s">
        <v>678</v>
      </c>
      <c r="C201" s="1126"/>
      <c r="D201" s="1126"/>
      <c r="E201" s="1127"/>
      <c r="F201" s="890"/>
      <c r="G201" s="887"/>
      <c r="H201" s="756"/>
      <c r="I201" s="756"/>
      <c r="J201" s="771"/>
      <c r="K201" s="778"/>
      <c r="L201" s="294"/>
      <c r="M201" s="294"/>
      <c r="N201" s="294"/>
      <c r="O201" s="294"/>
      <c r="P201" s="294"/>
      <c r="Q201" s="294"/>
      <c r="R201" s="75"/>
      <c r="S201" s="295"/>
      <c r="T201" s="296"/>
      <c r="U201" s="296"/>
      <c r="V201" s="240"/>
      <c r="W201" s="297"/>
      <c r="X201" s="78"/>
      <c r="Y201" s="298"/>
      <c r="Z201" s="236"/>
      <c r="AA201" s="80"/>
      <c r="AB201" s="80"/>
      <c r="AN201" s="72">
        <v>18600</v>
      </c>
    </row>
    <row r="202" spans="1:40" s="176" customFormat="1" ht="15" customHeight="1">
      <c r="A202" s="353"/>
      <c r="B202" s="1280" t="s">
        <v>806</v>
      </c>
      <c r="C202" s="1263"/>
      <c r="D202" s="1263"/>
      <c r="E202" s="1264"/>
      <c r="F202" s="169"/>
      <c r="G202" s="169"/>
      <c r="H202" s="169"/>
      <c r="I202" s="169"/>
      <c r="J202" s="771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354"/>
      <c r="W202" s="169"/>
      <c r="X202" s="355"/>
      <c r="Y202" s="169"/>
      <c r="Z202" s="118"/>
      <c r="AA202" s="80"/>
      <c r="AB202" s="80" t="e">
        <f>#REF!/Y202</f>
        <v>#REF!</v>
      </c>
      <c r="AN202" s="72"/>
    </row>
    <row r="203" spans="1:40" s="176" customFormat="1" ht="30" customHeight="1">
      <c r="A203" s="888">
        <v>410000000004</v>
      </c>
      <c r="B203" s="1285" t="s">
        <v>829</v>
      </c>
      <c r="C203" s="1286"/>
      <c r="D203" s="1286"/>
      <c r="E203" s="1287"/>
      <c r="F203" s="968"/>
      <c r="G203" s="146"/>
      <c r="H203" s="969" t="s">
        <v>11</v>
      </c>
      <c r="I203" s="146"/>
      <c r="J203" s="969"/>
      <c r="K203" s="749"/>
      <c r="P203" s="970">
        <v>0.1</v>
      </c>
      <c r="Q203" s="122">
        <v>26400</v>
      </c>
      <c r="R203" s="75">
        <v>0.15</v>
      </c>
      <c r="S203" s="122">
        <v>22900</v>
      </c>
      <c r="T203" s="136"/>
      <c r="U203" s="136"/>
      <c r="V203" s="334">
        <v>0.05</v>
      </c>
      <c r="W203" s="122">
        <v>21800</v>
      </c>
      <c r="X203" s="80" t="e">
        <f>#REF!/W203</f>
        <v>#REF!</v>
      </c>
      <c r="Y203" s="146">
        <v>19800</v>
      </c>
      <c r="Z203" s="86">
        <v>18000</v>
      </c>
      <c r="AA203" s="80" t="e">
        <f>#REF!/Z203</f>
        <v>#REF!</v>
      </c>
      <c r="AB203" s="80" t="e">
        <f>#REF!/Y203</f>
        <v>#REF!</v>
      </c>
      <c r="AN203" s="72">
        <v>84000</v>
      </c>
    </row>
    <row r="204" spans="1:40" s="142" customFormat="1" ht="15" customHeight="1" thickBot="1">
      <c r="A204" s="159"/>
      <c r="B204" s="1040"/>
      <c r="C204" s="1040"/>
      <c r="D204" s="1040"/>
      <c r="E204" s="1040"/>
      <c r="F204" s="160"/>
      <c r="G204" s="160"/>
      <c r="H204" s="160"/>
      <c r="I204" s="160"/>
      <c r="J204" s="771"/>
      <c r="K204" s="160"/>
      <c r="L204" s="160"/>
      <c r="M204" s="160"/>
      <c r="N204" s="160"/>
      <c r="O204" s="160"/>
      <c r="P204" s="160"/>
      <c r="Q204" s="160"/>
      <c r="R204" s="161"/>
      <c r="S204" s="160"/>
      <c r="T204" s="160"/>
      <c r="U204" s="160"/>
      <c r="V204" s="162"/>
      <c r="W204" s="163"/>
      <c r="X204" s="164"/>
      <c r="Y204" s="163"/>
      <c r="Z204" s="163"/>
      <c r="AA204" s="80"/>
      <c r="AB204" s="80" t="e">
        <f>#REF!/Y204</f>
        <v>#REF!</v>
      </c>
      <c r="AN204" s="72"/>
    </row>
    <row r="205" spans="1:40" s="70" customFormat="1" ht="19.5" customHeight="1">
      <c r="A205" s="165" t="s">
        <v>301</v>
      </c>
      <c r="B205" s="1234" t="s">
        <v>874</v>
      </c>
      <c r="C205" s="1235"/>
      <c r="D205" s="1235"/>
      <c r="E205" s="1236"/>
      <c r="F205" s="65"/>
      <c r="G205" s="65"/>
      <c r="H205" s="65"/>
      <c r="I205" s="65"/>
      <c r="J205" s="771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166"/>
      <c r="X205" s="167"/>
      <c r="AA205" s="80"/>
      <c r="AB205" s="80" t="e">
        <f>#REF!/Y205</f>
        <v>#REF!</v>
      </c>
      <c r="AN205" s="72"/>
    </row>
    <row r="206" spans="1:40" s="70" customFormat="1" ht="19.5" customHeight="1" thickBot="1">
      <c r="A206" s="69"/>
      <c r="B206" s="1167" t="s">
        <v>875</v>
      </c>
      <c r="C206" s="1168"/>
      <c r="D206" s="1168"/>
      <c r="E206" s="1169"/>
      <c r="F206" s="169"/>
      <c r="G206" s="169"/>
      <c r="H206" s="169"/>
      <c r="I206" s="169"/>
      <c r="J206" s="771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66"/>
      <c r="X206" s="68"/>
      <c r="AA206" s="80"/>
      <c r="AB206" s="80" t="e">
        <f>#REF!/Y206</f>
        <v>#REF!</v>
      </c>
      <c r="AN206" s="977" t="s">
        <v>1138</v>
      </c>
    </row>
    <row r="207" spans="1:40" s="70" customFormat="1" ht="15" customHeight="1">
      <c r="A207" s="13"/>
      <c r="B207" s="1262" t="s">
        <v>478</v>
      </c>
      <c r="C207" s="1263"/>
      <c r="D207" s="1263"/>
      <c r="E207" s="1264"/>
      <c r="F207" s="805"/>
      <c r="G207" s="805"/>
      <c r="H207" s="805"/>
      <c r="I207" s="805"/>
      <c r="J207" s="77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34"/>
      <c r="W207" s="14"/>
      <c r="X207" s="42"/>
      <c r="Y207" s="14"/>
      <c r="Z207" s="14"/>
      <c r="AA207" s="80"/>
      <c r="AB207" s="80" t="e">
        <f>#REF!/Y207</f>
        <v>#REF!</v>
      </c>
      <c r="AN207" s="72"/>
    </row>
    <row r="208" spans="1:40" s="176" customFormat="1" ht="45" customHeight="1">
      <c r="A208" s="177">
        <v>210000802457</v>
      </c>
      <c r="B208" s="1294" t="s">
        <v>669</v>
      </c>
      <c r="C208" s="1295"/>
      <c r="D208" s="1295"/>
      <c r="E208" s="1296"/>
      <c r="F208" s="890" t="e">
        <f>(#REF!-G208)/#REF!</f>
        <v>#REF!</v>
      </c>
      <c r="G208" s="172">
        <v>930000</v>
      </c>
      <c r="H208" s="771" t="e">
        <f>#REF!/I208-100%</f>
        <v>#REF!</v>
      </c>
      <c r="I208" s="172">
        <v>890000</v>
      </c>
      <c r="J208" s="771"/>
      <c r="K208" s="751"/>
      <c r="L208" s="173" t="s">
        <v>11</v>
      </c>
      <c r="M208" s="174"/>
      <c r="N208" s="173" t="s">
        <v>11</v>
      </c>
      <c r="O208" s="174"/>
      <c r="P208" s="175"/>
      <c r="Q208" s="175"/>
      <c r="R208" s="75">
        <v>0.1</v>
      </c>
      <c r="S208" s="83">
        <v>492000</v>
      </c>
      <c r="T208" s="83"/>
      <c r="U208" s="83"/>
      <c r="V208" s="77">
        <v>0.1</v>
      </c>
      <c r="W208" s="83">
        <v>447700</v>
      </c>
      <c r="X208" s="78" t="e">
        <f>#REF!/W208</f>
        <v>#REF!</v>
      </c>
      <c r="Y208" s="85">
        <v>407000</v>
      </c>
      <c r="Z208" s="85">
        <v>370000</v>
      </c>
      <c r="AA208" s="80" t="e">
        <f>#REF!/Z208</f>
        <v>#REF!</v>
      </c>
      <c r="AB208" s="80" t="e">
        <f>#REF!/Y208</f>
        <v>#REF!</v>
      </c>
      <c r="AN208" s="72">
        <v>5820000</v>
      </c>
    </row>
    <row r="209" spans="1:40" s="176" customFormat="1" ht="30" customHeight="1">
      <c r="A209" s="177">
        <v>210000802453</v>
      </c>
      <c r="B209" s="1294" t="s">
        <v>558</v>
      </c>
      <c r="C209" s="1295"/>
      <c r="D209" s="1295"/>
      <c r="E209" s="1296"/>
      <c r="F209" s="890" t="e">
        <f>(#REF!-G209)/#REF!</f>
        <v>#REF!</v>
      </c>
      <c r="G209" s="85">
        <v>590000</v>
      </c>
      <c r="H209" s="771" t="e">
        <f>#REF!/I209-100%</f>
        <v>#REF!</v>
      </c>
      <c r="I209" s="85">
        <v>569900</v>
      </c>
      <c r="J209" s="771"/>
      <c r="K209" s="169"/>
      <c r="P209" s="178">
        <v>0.05</v>
      </c>
      <c r="Q209" s="174">
        <v>541200</v>
      </c>
      <c r="R209" s="75">
        <v>0.1</v>
      </c>
      <c r="S209" s="83">
        <v>492000</v>
      </c>
      <c r="T209" s="83"/>
      <c r="U209" s="83"/>
      <c r="V209" s="77">
        <v>0.1</v>
      </c>
      <c r="W209" s="83">
        <v>447700</v>
      </c>
      <c r="X209" s="78" t="e">
        <f>#REF!/W209</f>
        <v>#REF!</v>
      </c>
      <c r="Y209" s="85">
        <v>407000</v>
      </c>
      <c r="Z209" s="85">
        <v>370000</v>
      </c>
      <c r="AA209" s="80" t="e">
        <f>#REF!/Z209</f>
        <v>#REF!</v>
      </c>
      <c r="AB209" s="80" t="e">
        <f>#REF!/Y209</f>
        <v>#REF!</v>
      </c>
      <c r="AN209" s="72">
        <v>3654000</v>
      </c>
    </row>
    <row r="210" spans="1:40" s="176" customFormat="1" ht="41.25" customHeight="1">
      <c r="A210" s="177">
        <v>210000007412</v>
      </c>
      <c r="B210" s="1294" t="s">
        <v>559</v>
      </c>
      <c r="C210" s="1295"/>
      <c r="D210" s="1295"/>
      <c r="E210" s="1296"/>
      <c r="F210" s="890" t="e">
        <f>(#REF!-G210)/#REF!</f>
        <v>#REF!</v>
      </c>
      <c r="G210" s="85">
        <v>599900</v>
      </c>
      <c r="H210" s="771" t="e">
        <f>#REF!/I210-100%</f>
        <v>#REF!</v>
      </c>
      <c r="I210" s="85">
        <v>575000</v>
      </c>
      <c r="J210" s="771"/>
      <c r="K210" s="169"/>
      <c r="L210" s="173"/>
      <c r="M210" s="174"/>
      <c r="N210" s="173" t="s">
        <v>11</v>
      </c>
      <c r="O210" s="174"/>
      <c r="P210" s="175"/>
      <c r="Q210" s="175"/>
      <c r="R210" s="75">
        <v>0.1</v>
      </c>
      <c r="S210" s="83">
        <v>492000</v>
      </c>
      <c r="T210" s="83"/>
      <c r="U210" s="83"/>
      <c r="V210" s="77">
        <v>0.1</v>
      </c>
      <c r="W210" s="83">
        <v>447700</v>
      </c>
      <c r="X210" s="78" t="e">
        <f>#REF!/W210</f>
        <v>#REF!</v>
      </c>
      <c r="Y210" s="85">
        <v>407000</v>
      </c>
      <c r="Z210" s="85">
        <v>370000</v>
      </c>
      <c r="AA210" s="80" t="e">
        <f>#REF!/Z210</f>
        <v>#REF!</v>
      </c>
      <c r="AB210" s="80" t="e">
        <f>#REF!/Y210</f>
        <v>#REF!</v>
      </c>
      <c r="AN210" s="72">
        <v>3714000</v>
      </c>
    </row>
    <row r="211" spans="1:40" s="67" customFormat="1" ht="15" customHeight="1">
      <c r="A211" s="674">
        <v>120000069646</v>
      </c>
      <c r="B211" s="1194" t="s">
        <v>453</v>
      </c>
      <c r="C211" s="1195"/>
      <c r="D211" s="1195"/>
      <c r="E211" s="1196"/>
      <c r="F211" s="890"/>
      <c r="G211" s="270"/>
      <c r="H211" s="771"/>
      <c r="I211" s="814"/>
      <c r="J211" s="771" t="e">
        <f>(#REF!-K211)/K211</f>
        <v>#REF!</v>
      </c>
      <c r="K211" s="279">
        <v>1170</v>
      </c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631"/>
      <c r="W211" s="280"/>
      <c r="X211" s="632"/>
      <c r="Y211" s="280"/>
      <c r="Z211" s="633"/>
      <c r="AA211" s="80"/>
      <c r="AB211" s="80"/>
      <c r="AN211" s="72">
        <v>8400</v>
      </c>
    </row>
    <row r="212" spans="1:40" s="70" customFormat="1" ht="15" customHeight="1">
      <c r="A212" s="13"/>
      <c r="B212" s="1265" t="s">
        <v>668</v>
      </c>
      <c r="C212" s="1266"/>
      <c r="D212" s="1266"/>
      <c r="E212" s="1267"/>
      <c r="F212" s="805"/>
      <c r="G212" s="805"/>
      <c r="H212" s="805"/>
      <c r="I212" s="805"/>
      <c r="J212" s="77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34"/>
      <c r="W212" s="14"/>
      <c r="X212" s="42"/>
      <c r="Y212" s="14"/>
      <c r="Z212" s="14"/>
      <c r="AA212" s="80"/>
      <c r="AB212" s="80" t="e">
        <f>#REF!/Y212</f>
        <v>#REF!</v>
      </c>
      <c r="AN212" s="72"/>
    </row>
    <row r="213" spans="1:40" s="176" customFormat="1" ht="45" customHeight="1">
      <c r="A213" s="420">
        <v>210000807849</v>
      </c>
      <c r="B213" s="1294" t="s">
        <v>950</v>
      </c>
      <c r="C213" s="1295"/>
      <c r="D213" s="1295"/>
      <c r="E213" s="1296"/>
      <c r="F213" s="890" t="e">
        <f>(#REF!-G213)/#REF!</f>
        <v>#REF!</v>
      </c>
      <c r="G213" s="172">
        <v>145000</v>
      </c>
      <c r="H213" s="771" t="e">
        <f>#REF!/I213-100%</f>
        <v>#REF!</v>
      </c>
      <c r="I213" s="172">
        <v>139900</v>
      </c>
      <c r="J213" s="173" t="s">
        <v>11</v>
      </c>
      <c r="K213" s="751"/>
      <c r="L213" s="173"/>
      <c r="M213" s="175"/>
      <c r="N213" s="173"/>
      <c r="O213" s="175"/>
      <c r="P213" s="175"/>
      <c r="Q213" s="175"/>
      <c r="R213" s="75"/>
      <c r="S213" s="83"/>
      <c r="T213" s="83"/>
      <c r="U213" s="83"/>
      <c r="V213" s="77"/>
      <c r="W213" s="89"/>
      <c r="X213" s="78"/>
      <c r="Y213" s="188"/>
      <c r="Z213" s="188"/>
      <c r="AA213" s="80"/>
      <c r="AB213" s="80"/>
      <c r="AN213" s="72">
        <v>966000</v>
      </c>
    </row>
    <row r="214" spans="1:40" s="176" customFormat="1" ht="45" customHeight="1">
      <c r="A214" s="420">
        <v>210000807850</v>
      </c>
      <c r="B214" s="1294" t="s">
        <v>951</v>
      </c>
      <c r="C214" s="1295"/>
      <c r="D214" s="1295"/>
      <c r="E214" s="1296"/>
      <c r="F214" s="890" t="e">
        <f>(#REF!-G214)/#REF!</f>
        <v>#REF!</v>
      </c>
      <c r="G214" s="172">
        <v>145000</v>
      </c>
      <c r="H214" s="771" t="e">
        <f>#REF!/I214-100%</f>
        <v>#REF!</v>
      </c>
      <c r="I214" s="172">
        <v>139900</v>
      </c>
      <c r="J214" s="173" t="s">
        <v>11</v>
      </c>
      <c r="K214" s="751"/>
      <c r="L214" s="173"/>
      <c r="M214" s="175"/>
      <c r="N214" s="173"/>
      <c r="O214" s="175"/>
      <c r="P214" s="175"/>
      <c r="Q214" s="175"/>
      <c r="R214" s="75"/>
      <c r="S214" s="83"/>
      <c r="T214" s="83"/>
      <c r="U214" s="83"/>
      <c r="V214" s="77"/>
      <c r="W214" s="89"/>
      <c r="X214" s="78"/>
      <c r="Y214" s="188"/>
      <c r="Z214" s="188"/>
      <c r="AA214" s="80"/>
      <c r="AB214" s="80"/>
      <c r="AN214" s="72">
        <v>1038000</v>
      </c>
    </row>
    <row r="215" spans="1:40" s="176" customFormat="1" ht="60" customHeight="1">
      <c r="A215" s="727">
        <v>210000807860</v>
      </c>
      <c r="B215" s="1350" t="s">
        <v>952</v>
      </c>
      <c r="C215" s="1351"/>
      <c r="D215" s="1351"/>
      <c r="E215" s="1352"/>
      <c r="F215" s="890" t="e">
        <f>(#REF!-G215)/#REF!</f>
        <v>#REF!</v>
      </c>
      <c r="G215" s="172">
        <v>147000</v>
      </c>
      <c r="H215" s="751" t="s">
        <v>11</v>
      </c>
      <c r="I215" s="751"/>
      <c r="J215" s="173" t="s">
        <v>11</v>
      </c>
      <c r="K215" s="751"/>
      <c r="L215" s="173"/>
      <c r="M215" s="175"/>
      <c r="N215" s="173"/>
      <c r="O215" s="175"/>
      <c r="P215" s="175"/>
      <c r="Q215" s="175"/>
      <c r="R215" s="75"/>
      <c r="S215" s="83"/>
      <c r="T215" s="83"/>
      <c r="U215" s="83"/>
      <c r="V215" s="77"/>
      <c r="W215" s="89"/>
      <c r="X215" s="78"/>
      <c r="Y215" s="188"/>
      <c r="Z215" s="188"/>
      <c r="AA215" s="80"/>
      <c r="AB215" s="80"/>
      <c r="AN215" s="72">
        <v>954000</v>
      </c>
    </row>
    <row r="216" spans="1:40" s="176" customFormat="1" ht="45" customHeight="1">
      <c r="A216" s="932">
        <v>210000002757</v>
      </c>
      <c r="B216" s="1013" t="s">
        <v>1034</v>
      </c>
      <c r="C216" s="1014"/>
      <c r="D216" s="1014"/>
      <c r="E216" s="1015"/>
      <c r="F216" s="890" t="e">
        <f>(#REF!-G216)/#REF!</f>
        <v>#REF!</v>
      </c>
      <c r="G216" s="146">
        <v>109200</v>
      </c>
      <c r="H216" s="771" t="e">
        <f>#REF!/I216-100%</f>
        <v>#REF!</v>
      </c>
      <c r="I216" s="146">
        <v>104000</v>
      </c>
      <c r="J216" s="771"/>
      <c r="K216" s="133"/>
      <c r="L216" s="133"/>
      <c r="M216" s="133"/>
      <c r="N216" s="133"/>
      <c r="O216" s="133"/>
      <c r="P216" s="133"/>
      <c r="Q216" s="133"/>
      <c r="R216" s="75">
        <v>0.1</v>
      </c>
      <c r="S216" s="99">
        <v>94600</v>
      </c>
      <c r="T216" s="99"/>
      <c r="U216" s="99"/>
      <c r="V216" s="77">
        <v>0.15</v>
      </c>
      <c r="W216" s="180">
        <v>82300</v>
      </c>
      <c r="X216" s="78" t="e">
        <f>#REF!/W216</f>
        <v>#REF!</v>
      </c>
      <c r="Y216" s="181">
        <v>74800</v>
      </c>
      <c r="Z216" s="181">
        <v>68000</v>
      </c>
      <c r="AA216" s="80" t="e">
        <f>#REF!/Z216</f>
        <v>#REF!</v>
      </c>
      <c r="AB216" s="80" t="e">
        <f>#REF!/Y216</f>
        <v>#REF!</v>
      </c>
      <c r="AN216" s="72">
        <v>779400</v>
      </c>
    </row>
    <row r="217" spans="1:40" s="70" customFormat="1" ht="15" customHeight="1">
      <c r="A217" s="190"/>
      <c r="B217" s="1066" t="s">
        <v>775</v>
      </c>
      <c r="C217" s="1216"/>
      <c r="D217" s="1216"/>
      <c r="E217" s="1217"/>
      <c r="F217" s="805"/>
      <c r="G217" s="805"/>
      <c r="H217" s="805"/>
      <c r="I217" s="805"/>
      <c r="J217" s="77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2"/>
      <c r="W217" s="191"/>
      <c r="X217" s="193"/>
      <c r="Y217" s="191"/>
      <c r="Z217" s="191"/>
      <c r="AA217" s="80"/>
      <c r="AB217" s="80" t="e">
        <f>#REF!/Y217</f>
        <v>#REF!</v>
      </c>
      <c r="AN217" s="72"/>
    </row>
    <row r="218" spans="1:40" s="70" customFormat="1" ht="45" customHeight="1">
      <c r="A218" s="177">
        <v>210000802034</v>
      </c>
      <c r="B218" s="1088" t="s">
        <v>772</v>
      </c>
      <c r="C218" s="1089"/>
      <c r="D218" s="1089"/>
      <c r="E218" s="1090"/>
      <c r="F218" s="890" t="e">
        <f>(#REF!-G218)/#REF!</f>
        <v>#REF!</v>
      </c>
      <c r="G218" s="157">
        <v>83900</v>
      </c>
      <c r="H218" s="771" t="s">
        <v>11</v>
      </c>
      <c r="I218" s="85"/>
      <c r="J218" s="771"/>
      <c r="K218" s="169"/>
      <c r="P218" s="178">
        <v>0.06</v>
      </c>
      <c r="Q218" s="83">
        <v>141000</v>
      </c>
      <c r="R218" s="75">
        <v>0.1</v>
      </c>
      <c r="S218" s="83">
        <v>124600</v>
      </c>
      <c r="T218" s="83"/>
      <c r="U218" s="83"/>
      <c r="V218" s="77">
        <v>0.03</v>
      </c>
      <c r="W218" s="83">
        <v>121000</v>
      </c>
      <c r="X218" s="78" t="e">
        <f>#REF!/W218</f>
        <v>#REF!</v>
      </c>
      <c r="Y218" s="85">
        <v>110000</v>
      </c>
      <c r="Z218" s="85">
        <v>105300</v>
      </c>
      <c r="AA218" s="80" t="e">
        <f>#REF!/Z218</f>
        <v>#REF!</v>
      </c>
      <c r="AB218" s="80" t="e">
        <f>#REF!/Y218</f>
        <v>#REF!</v>
      </c>
      <c r="AN218" s="72">
        <v>539400</v>
      </c>
    </row>
    <row r="219" spans="1:40" s="70" customFormat="1" ht="45" customHeight="1">
      <c r="A219" s="938">
        <v>210000001844</v>
      </c>
      <c r="B219" s="1088" t="s">
        <v>949</v>
      </c>
      <c r="C219" s="1089"/>
      <c r="D219" s="1089"/>
      <c r="E219" s="1090"/>
      <c r="F219" s="890" t="s">
        <v>11</v>
      </c>
      <c r="G219" s="157"/>
      <c r="H219" s="771" t="s">
        <v>11</v>
      </c>
      <c r="I219" s="85"/>
      <c r="J219" s="771"/>
      <c r="K219" s="169"/>
      <c r="P219" s="178">
        <v>0.06</v>
      </c>
      <c r="Q219" s="83">
        <v>141000</v>
      </c>
      <c r="R219" s="75">
        <v>0.1</v>
      </c>
      <c r="S219" s="83">
        <v>124600</v>
      </c>
      <c r="T219" s="83"/>
      <c r="U219" s="83"/>
      <c r="V219" s="77">
        <v>0.03</v>
      </c>
      <c r="W219" s="83">
        <v>121000</v>
      </c>
      <c r="X219" s="78" t="e">
        <f>#REF!/W219</f>
        <v>#REF!</v>
      </c>
      <c r="Y219" s="85">
        <v>110000</v>
      </c>
      <c r="Z219" s="85">
        <v>105300</v>
      </c>
      <c r="AA219" s="80" t="e">
        <f>#REF!/Z219</f>
        <v>#REF!</v>
      </c>
      <c r="AB219" s="80" t="e">
        <f>#REF!/Y219</f>
        <v>#REF!</v>
      </c>
      <c r="AN219" s="72">
        <v>899400</v>
      </c>
    </row>
    <row r="220" spans="1:40" s="70" customFormat="1" ht="15" customHeight="1">
      <c r="A220" s="190"/>
      <c r="B220" s="1066" t="s">
        <v>774</v>
      </c>
      <c r="C220" s="1216"/>
      <c r="D220" s="1216"/>
      <c r="E220" s="1217"/>
      <c r="F220" s="805"/>
      <c r="G220" s="805"/>
      <c r="H220" s="805"/>
      <c r="I220" s="805"/>
      <c r="J220" s="77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2"/>
      <c r="W220" s="191"/>
      <c r="X220" s="193"/>
      <c r="Y220" s="191"/>
      <c r="Z220" s="191"/>
      <c r="AA220" s="80"/>
      <c r="AB220" s="80" t="e">
        <f>#REF!/Y220</f>
        <v>#REF!</v>
      </c>
      <c r="AN220" s="72"/>
    </row>
    <row r="221" spans="1:40" s="70" customFormat="1" ht="58.5" customHeight="1">
      <c r="A221" s="299">
        <v>210000801151</v>
      </c>
      <c r="B221" s="1037" t="s">
        <v>814</v>
      </c>
      <c r="C221" s="1038"/>
      <c r="D221" s="1038"/>
      <c r="E221" s="1039"/>
      <c r="F221" s="890" t="e">
        <f>(#REF!-G221)/#REF!</f>
        <v>#REF!</v>
      </c>
      <c r="G221" s="198">
        <v>182900</v>
      </c>
      <c r="H221" s="771" t="s">
        <v>11</v>
      </c>
      <c r="I221" s="195"/>
      <c r="J221" s="771"/>
      <c r="K221" s="199"/>
      <c r="L221" s="199"/>
      <c r="M221" s="196"/>
      <c r="N221" s="199" t="s">
        <v>11</v>
      </c>
      <c r="O221" s="196"/>
      <c r="P221" s="196"/>
      <c r="Q221" s="196"/>
      <c r="R221" s="75"/>
      <c r="S221" s="195"/>
      <c r="T221" s="195"/>
      <c r="U221" s="195"/>
      <c r="V221" s="77"/>
      <c r="W221" s="195"/>
      <c r="X221" s="78"/>
      <c r="Y221" s="195"/>
      <c r="Z221" s="195"/>
      <c r="AA221" s="80"/>
      <c r="AB221" s="80"/>
      <c r="AG221" s="170"/>
      <c r="AN221" s="72">
        <v>1139400</v>
      </c>
    </row>
    <row r="222" spans="1:40" s="70" customFormat="1" ht="52.5" customHeight="1">
      <c r="A222" s="299">
        <v>210000801152</v>
      </c>
      <c r="B222" s="1037" t="s">
        <v>818</v>
      </c>
      <c r="C222" s="1038"/>
      <c r="D222" s="1038"/>
      <c r="E222" s="1039"/>
      <c r="F222" s="890" t="e">
        <f>(#REF!-G222)/#REF!</f>
        <v>#REF!</v>
      </c>
      <c r="G222" s="198">
        <v>196900</v>
      </c>
      <c r="H222" s="771" t="s">
        <v>11</v>
      </c>
      <c r="I222" s="195"/>
      <c r="J222" s="771"/>
      <c r="K222" s="199"/>
      <c r="L222" s="199"/>
      <c r="M222" s="196"/>
      <c r="N222" s="199" t="s">
        <v>11</v>
      </c>
      <c r="O222" s="196"/>
      <c r="P222" s="196"/>
      <c r="Q222" s="196"/>
      <c r="R222" s="75"/>
      <c r="S222" s="195"/>
      <c r="T222" s="195"/>
      <c r="U222" s="195"/>
      <c r="V222" s="77"/>
      <c r="W222" s="195"/>
      <c r="X222" s="78"/>
      <c r="Y222" s="195"/>
      <c r="Z222" s="195"/>
      <c r="AA222" s="80"/>
      <c r="AB222" s="80"/>
      <c r="AN222" s="72">
        <v>1223400</v>
      </c>
    </row>
    <row r="223" spans="1:40" s="70" customFormat="1" ht="45" customHeight="1">
      <c r="A223" s="299">
        <v>210001801142</v>
      </c>
      <c r="B223" s="1037" t="s">
        <v>815</v>
      </c>
      <c r="C223" s="1038"/>
      <c r="D223" s="1038"/>
      <c r="E223" s="1039"/>
      <c r="F223" s="890" t="e">
        <f>(#REF!-G223)/#REF!</f>
        <v>#REF!</v>
      </c>
      <c r="G223" s="198">
        <v>199900</v>
      </c>
      <c r="H223" s="771" t="s">
        <v>11</v>
      </c>
      <c r="I223" s="195"/>
      <c r="J223" s="771"/>
      <c r="K223" s="199"/>
      <c r="L223" s="199"/>
      <c r="M223" s="196"/>
      <c r="N223" s="199" t="s">
        <v>11</v>
      </c>
      <c r="O223" s="196"/>
      <c r="P223" s="196"/>
      <c r="Q223" s="196"/>
      <c r="R223" s="75"/>
      <c r="S223" s="195"/>
      <c r="T223" s="195"/>
      <c r="U223" s="195"/>
      <c r="V223" s="77"/>
      <c r="W223" s="195"/>
      <c r="X223" s="78"/>
      <c r="Y223" s="195"/>
      <c r="Z223" s="195"/>
      <c r="AA223" s="80"/>
      <c r="AB223" s="80"/>
      <c r="AN223" s="72">
        <v>1259400</v>
      </c>
    </row>
    <row r="224" spans="1:40" s="70" customFormat="1" ht="45" customHeight="1">
      <c r="A224" s="299">
        <v>210000801148</v>
      </c>
      <c r="B224" s="1037" t="s">
        <v>819</v>
      </c>
      <c r="C224" s="1038"/>
      <c r="D224" s="1038"/>
      <c r="E224" s="1039"/>
      <c r="F224" s="890" t="e">
        <f>(#REF!-G224)/#REF!</f>
        <v>#REF!</v>
      </c>
      <c r="G224" s="198">
        <v>219900</v>
      </c>
      <c r="H224" s="771" t="s">
        <v>11</v>
      </c>
      <c r="I224" s="195"/>
      <c r="J224" s="771"/>
      <c r="K224" s="199"/>
      <c r="L224" s="199"/>
      <c r="M224" s="196"/>
      <c r="N224" s="199" t="s">
        <v>11</v>
      </c>
      <c r="O224" s="196"/>
      <c r="P224" s="196"/>
      <c r="Q224" s="196"/>
      <c r="R224" s="75"/>
      <c r="S224" s="195"/>
      <c r="T224" s="195"/>
      <c r="U224" s="195"/>
      <c r="V224" s="77"/>
      <c r="W224" s="195"/>
      <c r="X224" s="78"/>
      <c r="Y224" s="195"/>
      <c r="Z224" s="195"/>
      <c r="AA224" s="80"/>
      <c r="AB224" s="80"/>
      <c r="AN224" s="72">
        <v>1379400</v>
      </c>
    </row>
    <row r="225" spans="1:40" s="70" customFormat="1" ht="45" customHeight="1">
      <c r="A225" s="780">
        <v>210000801142</v>
      </c>
      <c r="B225" s="1063" t="s">
        <v>820</v>
      </c>
      <c r="C225" s="1064"/>
      <c r="D225" s="1064"/>
      <c r="E225" s="1065"/>
      <c r="F225" s="890" t="e">
        <f>(#REF!-G225)/#REF!</f>
        <v>#REF!</v>
      </c>
      <c r="G225" s="195">
        <v>184900</v>
      </c>
      <c r="H225" s="771" t="s">
        <v>11</v>
      </c>
      <c r="I225" s="195"/>
      <c r="J225" s="771"/>
      <c r="K225" s="199"/>
      <c r="L225" s="199"/>
      <c r="M225" s="196"/>
      <c r="N225" s="199" t="s">
        <v>11</v>
      </c>
      <c r="O225" s="196"/>
      <c r="P225" s="196"/>
      <c r="Q225" s="196"/>
      <c r="R225" s="75"/>
      <c r="S225" s="195"/>
      <c r="T225" s="195"/>
      <c r="U225" s="195"/>
      <c r="V225" s="77"/>
      <c r="W225" s="195"/>
      <c r="X225" s="78"/>
      <c r="Y225" s="195"/>
      <c r="Z225" s="195"/>
      <c r="AA225" s="80"/>
      <c r="AB225" s="80"/>
      <c r="AN225" s="72">
        <v>1187400</v>
      </c>
    </row>
    <row r="226" spans="1:40" s="70" customFormat="1" ht="45" customHeight="1">
      <c r="A226" s="194">
        <v>710000019533</v>
      </c>
      <c r="B226" s="1088" t="s">
        <v>942</v>
      </c>
      <c r="C226" s="1089"/>
      <c r="D226" s="1089"/>
      <c r="E226" s="1090"/>
      <c r="F226" s="890" t="s">
        <v>11</v>
      </c>
      <c r="G226" s="198"/>
      <c r="H226" s="771" t="s">
        <v>11</v>
      </c>
      <c r="I226" s="195"/>
      <c r="J226" s="771"/>
      <c r="K226" s="237"/>
      <c r="L226" s="237"/>
      <c r="M226" s="757"/>
      <c r="N226" s="237"/>
      <c r="O226" s="757"/>
      <c r="P226" s="196"/>
      <c r="Q226" s="196"/>
      <c r="R226" s="75"/>
      <c r="S226" s="195"/>
      <c r="T226" s="195"/>
      <c r="U226" s="195"/>
      <c r="V226" s="77"/>
      <c r="W226" s="195"/>
      <c r="X226" s="78"/>
      <c r="Y226" s="195"/>
      <c r="Z226" s="195"/>
      <c r="AA226" s="80"/>
      <c r="AB226" s="80"/>
      <c r="AN226" s="72">
        <v>376200</v>
      </c>
    </row>
    <row r="227" spans="1:40" s="70" customFormat="1" ht="45" customHeight="1">
      <c r="A227" s="194">
        <v>710000000180</v>
      </c>
      <c r="B227" s="1063" t="s">
        <v>770</v>
      </c>
      <c r="C227" s="1064"/>
      <c r="D227" s="1064"/>
      <c r="E227" s="1065"/>
      <c r="F227" s="890" t="e">
        <f>(#REF!-G227)/#REF!</f>
        <v>#REF!</v>
      </c>
      <c r="G227" s="85">
        <v>90400</v>
      </c>
      <c r="H227" s="771" t="e">
        <f>#REF!/I227-100%</f>
        <v>#REF!</v>
      </c>
      <c r="I227" s="85">
        <v>84500</v>
      </c>
      <c r="J227" s="771"/>
      <c r="K227" s="169"/>
      <c r="P227" s="178">
        <v>0.07</v>
      </c>
      <c r="Q227" s="83">
        <v>79000</v>
      </c>
      <c r="R227" s="75">
        <v>0.1</v>
      </c>
      <c r="S227" s="83">
        <v>71800</v>
      </c>
      <c r="T227" s="83"/>
      <c r="U227" s="83"/>
      <c r="V227" s="77">
        <v>0.03</v>
      </c>
      <c r="W227" s="83">
        <v>69700</v>
      </c>
      <c r="X227" s="78" t="e">
        <f>#REF!/W227</f>
        <v>#REF!</v>
      </c>
      <c r="Y227" s="85">
        <v>63300</v>
      </c>
      <c r="Z227" s="85">
        <v>60300</v>
      </c>
      <c r="AA227" s="80" t="e">
        <f>#REF!/Z227</f>
        <v>#REF!</v>
      </c>
      <c r="AB227" s="80" t="e">
        <f>#REF!/Y227</f>
        <v>#REF!</v>
      </c>
      <c r="AN227" s="72">
        <v>569400</v>
      </c>
    </row>
    <row r="228" spans="1:40" s="70" customFormat="1" ht="45" customHeight="1">
      <c r="A228" s="194">
        <v>710000000177</v>
      </c>
      <c r="B228" s="1063" t="s">
        <v>771</v>
      </c>
      <c r="C228" s="1064"/>
      <c r="D228" s="1064"/>
      <c r="E228" s="1065"/>
      <c r="F228" s="890" t="e">
        <f>(#REF!-G228)/#REF!</f>
        <v>#REF!</v>
      </c>
      <c r="G228" s="85">
        <v>123600</v>
      </c>
      <c r="H228" s="771" t="e">
        <f>#REF!/I228-100%</f>
        <v>#REF!</v>
      </c>
      <c r="I228" s="85">
        <v>115500</v>
      </c>
      <c r="J228" s="771"/>
      <c r="K228" s="169"/>
      <c r="P228" s="178">
        <v>0.1</v>
      </c>
      <c r="Q228" s="83">
        <v>110000</v>
      </c>
      <c r="R228" s="75">
        <v>0.1</v>
      </c>
      <c r="S228" s="83">
        <v>99900</v>
      </c>
      <c r="T228" s="83"/>
      <c r="U228" s="83"/>
      <c r="V228" s="77">
        <v>0.03</v>
      </c>
      <c r="W228" s="83">
        <v>96800</v>
      </c>
      <c r="X228" s="78" t="e">
        <f>#REF!/W228</f>
        <v>#REF!</v>
      </c>
      <c r="Y228" s="85">
        <v>88000</v>
      </c>
      <c r="Z228" s="85">
        <v>83900</v>
      </c>
      <c r="AA228" s="80" t="e">
        <f>#REF!/Z228</f>
        <v>#REF!</v>
      </c>
      <c r="AB228" s="80" t="e">
        <f>#REF!/Y228</f>
        <v>#REF!</v>
      </c>
      <c r="AN228" s="72">
        <v>793800</v>
      </c>
    </row>
    <row r="229" spans="1:40" s="70" customFormat="1" ht="45" customHeight="1">
      <c r="A229" s="194">
        <v>710000000178</v>
      </c>
      <c r="B229" s="1063" t="s">
        <v>769</v>
      </c>
      <c r="C229" s="1064"/>
      <c r="D229" s="1064"/>
      <c r="E229" s="1065"/>
      <c r="F229" s="890" t="e">
        <f>(#REF!-G229)/#REF!</f>
        <v>#REF!</v>
      </c>
      <c r="G229" s="91">
        <v>159900</v>
      </c>
      <c r="H229" s="771" t="e">
        <f>#REF!/I229-100%</f>
        <v>#REF!</v>
      </c>
      <c r="I229" s="85">
        <v>149900</v>
      </c>
      <c r="J229" s="771"/>
      <c r="K229" s="169"/>
      <c r="P229" s="178">
        <v>0.06</v>
      </c>
      <c r="Q229" s="83">
        <v>141000</v>
      </c>
      <c r="R229" s="75">
        <v>0.1</v>
      </c>
      <c r="S229" s="83">
        <v>124600</v>
      </c>
      <c r="T229" s="83"/>
      <c r="U229" s="83"/>
      <c r="V229" s="77">
        <v>0.03</v>
      </c>
      <c r="W229" s="83">
        <v>121000</v>
      </c>
      <c r="X229" s="78" t="e">
        <f>#REF!/W229</f>
        <v>#REF!</v>
      </c>
      <c r="Y229" s="85">
        <v>110000</v>
      </c>
      <c r="Z229" s="85">
        <v>105300</v>
      </c>
      <c r="AA229" s="80" t="e">
        <f>#REF!/Z229</f>
        <v>#REF!</v>
      </c>
      <c r="AB229" s="80" t="e">
        <f>#REF!/Y229</f>
        <v>#REF!</v>
      </c>
      <c r="AN229" s="72">
        <v>1007400</v>
      </c>
    </row>
    <row r="230" spans="1:40" s="70" customFormat="1" ht="45" customHeight="1">
      <c r="A230" s="194">
        <v>710000075039</v>
      </c>
      <c r="B230" s="1088" t="s">
        <v>943</v>
      </c>
      <c r="C230" s="1089"/>
      <c r="D230" s="1089"/>
      <c r="E230" s="1090"/>
      <c r="F230" s="890"/>
      <c r="G230" s="198"/>
      <c r="H230" s="771" t="s">
        <v>11</v>
      </c>
      <c r="I230" s="195"/>
      <c r="J230" s="771"/>
      <c r="K230" s="237"/>
      <c r="L230" s="237"/>
      <c r="M230" s="757"/>
      <c r="N230" s="237"/>
      <c r="O230" s="757"/>
      <c r="P230" s="196"/>
      <c r="Q230" s="196"/>
      <c r="R230" s="75"/>
      <c r="S230" s="195"/>
      <c r="T230" s="195"/>
      <c r="U230" s="195"/>
      <c r="V230" s="77"/>
      <c r="W230" s="195"/>
      <c r="X230" s="78"/>
      <c r="Y230" s="195"/>
      <c r="Z230" s="195"/>
      <c r="AA230" s="80"/>
      <c r="AB230" s="80"/>
      <c r="AN230" s="72">
        <v>252000</v>
      </c>
    </row>
    <row r="231" spans="1:40" s="70" customFormat="1" ht="45" customHeight="1">
      <c r="A231" s="194">
        <v>710000106502</v>
      </c>
      <c r="B231" s="1088" t="s">
        <v>944</v>
      </c>
      <c r="C231" s="1089"/>
      <c r="D231" s="1089"/>
      <c r="E231" s="1090"/>
      <c r="F231" s="890"/>
      <c r="G231" s="85"/>
      <c r="H231" s="771" t="e">
        <f>#REF!/I231-100%</f>
        <v>#REF!</v>
      </c>
      <c r="I231" s="85">
        <v>84500</v>
      </c>
      <c r="J231" s="771"/>
      <c r="K231" s="169"/>
      <c r="P231" s="178">
        <v>0.07</v>
      </c>
      <c r="Q231" s="83">
        <v>79000</v>
      </c>
      <c r="R231" s="75">
        <v>0.1</v>
      </c>
      <c r="S231" s="83">
        <v>71800</v>
      </c>
      <c r="T231" s="83"/>
      <c r="U231" s="83"/>
      <c r="V231" s="77">
        <v>0.03</v>
      </c>
      <c r="W231" s="83">
        <v>69700</v>
      </c>
      <c r="X231" s="78" t="e">
        <f>#REF!/W231</f>
        <v>#REF!</v>
      </c>
      <c r="Y231" s="85">
        <v>63300</v>
      </c>
      <c r="Z231" s="85">
        <v>60300</v>
      </c>
      <c r="AA231" s="80" t="e">
        <f>#REF!/Z231</f>
        <v>#REF!</v>
      </c>
      <c r="AB231" s="80" t="e">
        <f>#REF!/Y231</f>
        <v>#REF!</v>
      </c>
      <c r="AN231" s="72">
        <v>271800</v>
      </c>
    </row>
    <row r="232" spans="1:40" s="70" customFormat="1" ht="15" customHeight="1">
      <c r="A232" s="194">
        <v>710001006500</v>
      </c>
      <c r="B232" s="1063" t="s">
        <v>945</v>
      </c>
      <c r="C232" s="1064"/>
      <c r="D232" s="1064"/>
      <c r="E232" s="1065"/>
      <c r="F232" s="890"/>
      <c r="G232" s="85"/>
      <c r="H232" s="771" t="e">
        <f>#REF!/I232-100%</f>
        <v>#REF!</v>
      </c>
      <c r="I232" s="85">
        <v>115500</v>
      </c>
      <c r="J232" s="771"/>
      <c r="K232" s="169"/>
      <c r="P232" s="178">
        <v>0.1</v>
      </c>
      <c r="Q232" s="83">
        <v>110000</v>
      </c>
      <c r="R232" s="75">
        <v>0.1</v>
      </c>
      <c r="S232" s="83">
        <v>99900</v>
      </c>
      <c r="T232" s="83"/>
      <c r="U232" s="83"/>
      <c r="V232" s="77">
        <v>0.03</v>
      </c>
      <c r="W232" s="83">
        <v>96800</v>
      </c>
      <c r="X232" s="78" t="e">
        <f>#REF!/W232</f>
        <v>#REF!</v>
      </c>
      <c r="Y232" s="85">
        <v>88000</v>
      </c>
      <c r="Z232" s="85">
        <v>83900</v>
      </c>
      <c r="AA232" s="80" t="e">
        <f>#REF!/Z232</f>
        <v>#REF!</v>
      </c>
      <c r="AB232" s="80" t="e">
        <f>#REF!/Y232</f>
        <v>#REF!</v>
      </c>
      <c r="AN232" s="72">
        <v>78000</v>
      </c>
    </row>
    <row r="233" spans="1:40" s="70" customFormat="1" ht="15" customHeight="1">
      <c r="A233" s="194">
        <v>710001006600</v>
      </c>
      <c r="B233" s="1063" t="s">
        <v>946</v>
      </c>
      <c r="C233" s="1064"/>
      <c r="D233" s="1064"/>
      <c r="E233" s="1065"/>
      <c r="F233" s="890"/>
      <c r="G233" s="91"/>
      <c r="H233" s="771" t="e">
        <f>#REF!/I233-100%</f>
        <v>#REF!</v>
      </c>
      <c r="I233" s="85">
        <v>149900</v>
      </c>
      <c r="J233" s="771"/>
      <c r="K233" s="169"/>
      <c r="P233" s="178">
        <v>0.06</v>
      </c>
      <c r="Q233" s="83">
        <v>141000</v>
      </c>
      <c r="R233" s="75">
        <v>0.1</v>
      </c>
      <c r="S233" s="83">
        <v>124600</v>
      </c>
      <c r="T233" s="83"/>
      <c r="U233" s="83"/>
      <c r="V233" s="77">
        <v>0.03</v>
      </c>
      <c r="W233" s="83">
        <v>121000</v>
      </c>
      <c r="X233" s="78" t="e">
        <f>#REF!/W233</f>
        <v>#REF!</v>
      </c>
      <c r="Y233" s="85">
        <v>110000</v>
      </c>
      <c r="Z233" s="85">
        <v>105300</v>
      </c>
      <c r="AA233" s="80" t="e">
        <f>#REF!/Z233</f>
        <v>#REF!</v>
      </c>
      <c r="AB233" s="80" t="e">
        <f>#REF!/Y233</f>
        <v>#REF!</v>
      </c>
      <c r="AN233" s="72">
        <v>70200</v>
      </c>
    </row>
    <row r="234" spans="1:40" s="70" customFormat="1" ht="15" customHeight="1">
      <c r="A234" s="190"/>
      <c r="B234" s="1066" t="s">
        <v>773</v>
      </c>
      <c r="C234" s="1216"/>
      <c r="D234" s="1216"/>
      <c r="E234" s="1217"/>
      <c r="F234" s="805"/>
      <c r="G234" s="805"/>
      <c r="H234" s="805"/>
      <c r="I234" s="805"/>
      <c r="J234" s="77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2"/>
      <c r="W234" s="191"/>
      <c r="X234" s="193"/>
      <c r="Y234" s="191"/>
      <c r="Z234" s="191"/>
      <c r="AA234" s="80"/>
      <c r="AB234" s="80" t="e">
        <f>#REF!/Y234</f>
        <v>#REF!</v>
      </c>
      <c r="AN234" s="72"/>
    </row>
    <row r="235" spans="1:40" s="70" customFormat="1" ht="45" customHeight="1">
      <c r="A235" s="299">
        <v>210000807861</v>
      </c>
      <c r="B235" s="1037" t="s">
        <v>810</v>
      </c>
      <c r="C235" s="1038"/>
      <c r="D235" s="1038"/>
      <c r="E235" s="1039"/>
      <c r="F235" s="890" t="e">
        <f>(#REF!-G235)/#REF!</f>
        <v>#REF!</v>
      </c>
      <c r="G235" s="198">
        <v>59900</v>
      </c>
      <c r="H235" s="771" t="s">
        <v>11</v>
      </c>
      <c r="I235" s="195"/>
      <c r="J235" s="771"/>
      <c r="K235" s="199"/>
      <c r="L235" s="199"/>
      <c r="M235" s="196"/>
      <c r="N235" s="199" t="s">
        <v>11</v>
      </c>
      <c r="O235" s="196"/>
      <c r="P235" s="196"/>
      <c r="Q235" s="196"/>
      <c r="R235" s="75"/>
      <c r="S235" s="195"/>
      <c r="T235" s="195"/>
      <c r="U235" s="195"/>
      <c r="V235" s="77"/>
      <c r="W235" s="195"/>
      <c r="X235" s="78"/>
      <c r="Y235" s="195"/>
      <c r="Z235" s="195"/>
      <c r="AA235" s="80"/>
      <c r="AB235" s="80"/>
      <c r="AN235" s="72">
        <v>387000</v>
      </c>
    </row>
    <row r="236" spans="1:40" s="70" customFormat="1" ht="15" customHeight="1">
      <c r="A236" s="204">
        <v>710000000216</v>
      </c>
      <c r="B236" s="1025" t="s">
        <v>776</v>
      </c>
      <c r="C236" s="1026"/>
      <c r="D236" s="1026"/>
      <c r="E236" s="1027"/>
      <c r="F236" s="890" t="e">
        <f>(#REF!-G236)/#REF!</f>
        <v>#REF!</v>
      </c>
      <c r="G236" s="85">
        <v>41300</v>
      </c>
      <c r="H236" s="771"/>
      <c r="I236" s="85"/>
      <c r="J236" s="771"/>
      <c r="K236" s="202"/>
      <c r="L236" s="84"/>
      <c r="M236" s="84"/>
      <c r="N236" s="84"/>
      <c r="O236" s="84"/>
      <c r="P236" s="84"/>
      <c r="Q236" s="84"/>
      <c r="R236" s="75">
        <v>0</v>
      </c>
      <c r="S236" s="83">
        <v>41300</v>
      </c>
      <c r="T236" s="83"/>
      <c r="U236" s="83"/>
      <c r="V236" s="77">
        <v>0</v>
      </c>
      <c r="W236" s="83">
        <v>41300</v>
      </c>
      <c r="X236" s="78" t="e">
        <f>#REF!/W236</f>
        <v>#REF!</v>
      </c>
      <c r="Y236" s="85">
        <v>37500</v>
      </c>
      <c r="Z236" s="85">
        <v>37500</v>
      </c>
      <c r="AA236" s="80" t="e">
        <f>#REF!/Z236</f>
        <v>#REF!</v>
      </c>
      <c r="AB236" s="80" t="e">
        <f>#REF!/Y236</f>
        <v>#REF!</v>
      </c>
      <c r="AN236" s="72">
        <v>260400</v>
      </c>
    </row>
    <row r="237" spans="1:40" s="70" customFormat="1" ht="15" customHeight="1">
      <c r="A237" s="205">
        <v>710000000830</v>
      </c>
      <c r="B237" s="1025" t="s">
        <v>777</v>
      </c>
      <c r="C237" s="1026"/>
      <c r="D237" s="1026"/>
      <c r="E237" s="1027"/>
      <c r="F237" s="890" t="e">
        <f>(#REF!-G237)/#REF!</f>
        <v>#REF!</v>
      </c>
      <c r="G237" s="85">
        <v>48600</v>
      </c>
      <c r="H237" s="771"/>
      <c r="I237" s="85"/>
      <c r="J237" s="771"/>
      <c r="K237" s="202"/>
      <c r="L237" s="84"/>
      <c r="M237" s="84"/>
      <c r="N237" s="84"/>
      <c r="O237" s="84"/>
      <c r="P237" s="84"/>
      <c r="Q237" s="84"/>
      <c r="R237" s="75">
        <v>0</v>
      </c>
      <c r="S237" s="83">
        <v>48600</v>
      </c>
      <c r="T237" s="83"/>
      <c r="U237" s="83"/>
      <c r="V237" s="77">
        <v>0</v>
      </c>
      <c r="W237" s="83">
        <v>48600</v>
      </c>
      <c r="X237" s="78" t="e">
        <f>#REF!/W237</f>
        <v>#REF!</v>
      </c>
      <c r="Y237" s="85">
        <v>44200</v>
      </c>
      <c r="Z237" s="85">
        <v>44200</v>
      </c>
      <c r="AA237" s="80" t="e">
        <f>#REF!/Z237</f>
        <v>#REF!</v>
      </c>
      <c r="AB237" s="80" t="e">
        <f>#REF!/Y237</f>
        <v>#REF!</v>
      </c>
      <c r="AN237" s="72">
        <v>306000</v>
      </c>
    </row>
    <row r="238" spans="1:40" s="70" customFormat="1" ht="15" customHeight="1">
      <c r="A238" s="206">
        <v>710000001216</v>
      </c>
      <c r="B238" s="1063" t="s">
        <v>1038</v>
      </c>
      <c r="C238" s="1064"/>
      <c r="D238" s="1064"/>
      <c r="E238" s="1065"/>
      <c r="F238" s="890"/>
      <c r="G238" s="85"/>
      <c r="H238" s="771"/>
      <c r="I238" s="85"/>
      <c r="J238" s="771"/>
      <c r="K238" s="202"/>
      <c r="L238" s="84"/>
      <c r="M238" s="84"/>
      <c r="N238" s="84"/>
      <c r="O238" s="84"/>
      <c r="P238" s="84"/>
      <c r="Q238" s="84"/>
      <c r="R238" s="75">
        <v>0</v>
      </c>
      <c r="S238" s="83">
        <v>47900</v>
      </c>
      <c r="T238" s="83"/>
      <c r="U238" s="83"/>
      <c r="V238" s="77">
        <v>0</v>
      </c>
      <c r="W238" s="83">
        <v>47900</v>
      </c>
      <c r="X238" s="78" t="e">
        <f>#REF!/W238</f>
        <v>#REF!</v>
      </c>
      <c r="Y238" s="85">
        <v>43500</v>
      </c>
      <c r="Z238" s="85">
        <v>43500</v>
      </c>
      <c r="AA238" s="80" t="e">
        <f>#REF!/Z238</f>
        <v>#REF!</v>
      </c>
      <c r="AB238" s="80" t="e">
        <f>#REF!/Y238</f>
        <v>#REF!</v>
      </c>
      <c r="AN238" s="72">
        <v>287400</v>
      </c>
    </row>
    <row r="239" spans="1:40" s="70" customFormat="1" ht="15" customHeight="1">
      <c r="A239" s="207">
        <v>710000001830</v>
      </c>
      <c r="B239" s="1237" t="s">
        <v>1039</v>
      </c>
      <c r="C239" s="1238"/>
      <c r="D239" s="1238"/>
      <c r="E239" s="1239"/>
      <c r="F239" s="890"/>
      <c r="G239" s="91"/>
      <c r="H239" s="771"/>
      <c r="I239" s="91"/>
      <c r="J239" s="771"/>
      <c r="K239" s="188"/>
      <c r="L239" s="89"/>
      <c r="M239" s="89"/>
      <c r="N239" s="89"/>
      <c r="O239" s="89"/>
      <c r="P239" s="89"/>
      <c r="Q239" s="89"/>
      <c r="R239" s="75">
        <v>0</v>
      </c>
      <c r="S239" s="88">
        <v>62000</v>
      </c>
      <c r="T239" s="90"/>
      <c r="U239" s="90"/>
      <c r="V239" s="77">
        <v>0</v>
      </c>
      <c r="W239" s="88">
        <v>62000</v>
      </c>
      <c r="X239" s="78" t="e">
        <f>#REF!/W239</f>
        <v>#REF!</v>
      </c>
      <c r="Y239" s="91">
        <v>56400</v>
      </c>
      <c r="Z239" s="92">
        <v>56400</v>
      </c>
      <c r="AA239" s="80" t="e">
        <f>#REF!/Z239</f>
        <v>#REF!</v>
      </c>
      <c r="AB239" s="80" t="e">
        <f>#REF!/Y239</f>
        <v>#REF!</v>
      </c>
      <c r="AN239" s="72">
        <v>372000</v>
      </c>
    </row>
    <row r="240" spans="1:40" s="70" customFormat="1" ht="15" customHeight="1">
      <c r="A240" s="190"/>
      <c r="B240" s="1066" t="s">
        <v>768</v>
      </c>
      <c r="C240" s="1216"/>
      <c r="D240" s="1216"/>
      <c r="E240" s="1217"/>
      <c r="F240" s="805"/>
      <c r="G240" s="805"/>
      <c r="H240" s="805"/>
      <c r="I240" s="805"/>
      <c r="J240" s="77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2"/>
      <c r="W240" s="191"/>
      <c r="X240" s="193"/>
      <c r="Y240" s="191"/>
      <c r="Z240" s="191"/>
      <c r="AA240" s="80"/>
      <c r="AB240" s="80" t="e">
        <f>#REF!/Y240</f>
        <v>#REF!</v>
      </c>
      <c r="AN240" s="72"/>
    </row>
    <row r="241" spans="1:40" s="70" customFormat="1" ht="15" customHeight="1">
      <c r="A241" s="194">
        <v>710000000175</v>
      </c>
      <c r="B241" s="1025" t="s">
        <v>440</v>
      </c>
      <c r="C241" s="1026"/>
      <c r="D241" s="1026"/>
      <c r="E241" s="1027"/>
      <c r="F241" s="890" t="e">
        <f>(#REF!-G241)/#REF!</f>
        <v>#REF!</v>
      </c>
      <c r="G241" s="195">
        <v>32900</v>
      </c>
      <c r="H241" s="771" t="e">
        <f>#REF!/I241-100%</f>
        <v>#REF!</v>
      </c>
      <c r="I241" s="195">
        <v>31300</v>
      </c>
      <c r="J241" s="771"/>
      <c r="K241" s="196"/>
      <c r="L241" s="196"/>
      <c r="M241" s="196"/>
      <c r="N241" s="196"/>
      <c r="O241" s="196"/>
      <c r="P241" s="196"/>
      <c r="Q241" s="196"/>
      <c r="R241" s="75">
        <v>0.1</v>
      </c>
      <c r="S241" s="195">
        <v>28500</v>
      </c>
      <c r="T241" s="195"/>
      <c r="U241" s="195"/>
      <c r="V241" s="77">
        <v>0</v>
      </c>
      <c r="W241" s="195">
        <v>28500</v>
      </c>
      <c r="X241" s="78" t="e">
        <f>#REF!/W241</f>
        <v>#REF!</v>
      </c>
      <c r="Y241" s="195">
        <v>25830</v>
      </c>
      <c r="Z241" s="195">
        <v>24600</v>
      </c>
      <c r="AA241" s="80" t="e">
        <f>#REF!/Z241</f>
        <v>#REF!</v>
      </c>
      <c r="AB241" s="80" t="e">
        <f>#REF!/Y241</f>
        <v>#REF!</v>
      </c>
      <c r="AN241" s="72">
        <v>207000</v>
      </c>
    </row>
    <row r="242" spans="1:40" s="70" customFormat="1" ht="15" customHeight="1">
      <c r="A242" s="194">
        <v>710000000161</v>
      </c>
      <c r="B242" s="1025" t="s">
        <v>449</v>
      </c>
      <c r="C242" s="1026"/>
      <c r="D242" s="1026"/>
      <c r="E242" s="1027"/>
      <c r="F242" s="890" t="e">
        <f>(#REF!-G242)/#REF!</f>
        <v>#REF!</v>
      </c>
      <c r="G242" s="195">
        <v>36700</v>
      </c>
      <c r="H242" s="771" t="e">
        <f>#REF!/I242-100%</f>
        <v>#REF!</v>
      </c>
      <c r="I242" s="195">
        <v>35000</v>
      </c>
      <c r="J242" s="771"/>
      <c r="K242" s="199"/>
      <c r="L242" s="199"/>
      <c r="M242" s="196"/>
      <c r="N242" s="199" t="s">
        <v>11</v>
      </c>
      <c r="O242" s="196"/>
      <c r="P242" s="196"/>
      <c r="Q242" s="196"/>
      <c r="R242" s="75"/>
      <c r="S242" s="195"/>
      <c r="T242" s="195"/>
      <c r="U242" s="195"/>
      <c r="V242" s="77"/>
      <c r="W242" s="195"/>
      <c r="X242" s="78"/>
      <c r="Y242" s="195"/>
      <c r="Z242" s="195"/>
      <c r="AA242" s="80"/>
      <c r="AB242" s="80"/>
      <c r="AN242" s="72">
        <v>231600</v>
      </c>
    </row>
    <row r="243" spans="1:40" s="70" customFormat="1" ht="15" customHeight="1">
      <c r="A243" s="194">
        <v>710000000298</v>
      </c>
      <c r="B243" s="1025" t="s">
        <v>761</v>
      </c>
      <c r="C243" s="1026"/>
      <c r="D243" s="1026"/>
      <c r="E243" s="1027"/>
      <c r="F243" s="890" t="e">
        <f>(#REF!-G243)/#REF!</f>
        <v>#REF!</v>
      </c>
      <c r="G243" s="195">
        <v>39900</v>
      </c>
      <c r="H243" s="771" t="s">
        <v>11</v>
      </c>
      <c r="I243" s="195"/>
      <c r="J243" s="771"/>
      <c r="K243" s="199"/>
      <c r="L243" s="199"/>
      <c r="M243" s="196"/>
      <c r="N243" s="199" t="s">
        <v>11</v>
      </c>
      <c r="O243" s="196"/>
      <c r="P243" s="196"/>
      <c r="Q243" s="196"/>
      <c r="R243" s="75"/>
      <c r="S243" s="195"/>
      <c r="T243" s="195"/>
      <c r="U243" s="195"/>
      <c r="V243" s="77"/>
      <c r="W243" s="195"/>
      <c r="X243" s="78"/>
      <c r="Y243" s="195"/>
      <c r="Z243" s="195"/>
      <c r="AA243" s="80"/>
      <c r="AB243" s="80"/>
      <c r="AN243" s="72">
        <v>251400</v>
      </c>
    </row>
    <row r="244" spans="1:40" s="70" customFormat="1" ht="15" customHeight="1">
      <c r="A244" s="194">
        <v>710000000158</v>
      </c>
      <c r="B244" s="1025" t="s">
        <v>443</v>
      </c>
      <c r="C244" s="1026"/>
      <c r="D244" s="1026"/>
      <c r="E244" s="1027"/>
      <c r="F244" s="890">
        <v>0.1</v>
      </c>
      <c r="G244" s="83">
        <v>56900</v>
      </c>
      <c r="H244" s="771"/>
      <c r="I244" s="83"/>
      <c r="J244" s="771"/>
      <c r="K244" s="84"/>
      <c r="L244" s="84"/>
      <c r="M244" s="84"/>
      <c r="N244" s="84"/>
      <c r="O244" s="84"/>
      <c r="P244" s="84"/>
      <c r="Q244" s="84"/>
      <c r="R244" s="75">
        <v>0.1</v>
      </c>
      <c r="S244" s="83">
        <v>51800</v>
      </c>
      <c r="T244" s="83"/>
      <c r="U244" s="83"/>
      <c r="V244" s="77">
        <v>0</v>
      </c>
      <c r="W244" s="83">
        <v>51800</v>
      </c>
      <c r="X244" s="78" t="e">
        <f>#REF!/W244</f>
        <v>#REF!</v>
      </c>
      <c r="Y244" s="85">
        <v>47100</v>
      </c>
      <c r="Z244" s="85">
        <v>44900</v>
      </c>
      <c r="AA244" s="80" t="e">
        <f>#REF!/Z244</f>
        <v>#REF!</v>
      </c>
      <c r="AB244" s="80" t="e">
        <f>#REF!/Y244</f>
        <v>#REF!</v>
      </c>
      <c r="AN244" s="72">
        <v>375600</v>
      </c>
    </row>
    <row r="245" spans="1:40" s="70" customFormat="1" ht="15" customHeight="1">
      <c r="A245" s="194">
        <v>710000000167</v>
      </c>
      <c r="B245" s="1025" t="s">
        <v>442</v>
      </c>
      <c r="C245" s="1026"/>
      <c r="D245" s="1026"/>
      <c r="E245" s="1027"/>
      <c r="F245" s="890" t="e">
        <f>(#REF!-G245)/#REF!</f>
        <v>#REF!</v>
      </c>
      <c r="G245" s="200">
        <v>55700</v>
      </c>
      <c r="H245" s="771" t="e">
        <f>#REF!/I245-100%</f>
        <v>#REF!</v>
      </c>
      <c r="I245" s="200">
        <v>53000</v>
      </c>
      <c r="J245" s="771"/>
      <c r="K245" s="201"/>
      <c r="L245" s="201"/>
      <c r="M245" s="201"/>
      <c r="N245" s="201"/>
      <c r="O245" s="201"/>
      <c r="P245" s="201"/>
      <c r="Q245" s="201"/>
      <c r="R245" s="75">
        <v>0.1</v>
      </c>
      <c r="S245" s="200">
        <v>48300</v>
      </c>
      <c r="T245" s="200"/>
      <c r="U245" s="200"/>
      <c r="V245" s="77">
        <v>0</v>
      </c>
      <c r="W245" s="200">
        <v>48300</v>
      </c>
      <c r="X245" s="78" t="e">
        <f>#REF!/W245</f>
        <v>#REF!</v>
      </c>
      <c r="Y245" s="200">
        <v>43900</v>
      </c>
      <c r="Z245" s="200">
        <v>41800</v>
      </c>
      <c r="AA245" s="80" t="e">
        <f>#REF!/Z245</f>
        <v>#REF!</v>
      </c>
      <c r="AB245" s="80" t="e">
        <f>#REF!/Y245</f>
        <v>#REF!</v>
      </c>
      <c r="AN245" s="72">
        <v>351000</v>
      </c>
    </row>
    <row r="246" spans="1:40" s="70" customFormat="1" ht="15" customHeight="1">
      <c r="A246" s="194">
        <v>710000000162</v>
      </c>
      <c r="B246" s="1025" t="s">
        <v>450</v>
      </c>
      <c r="C246" s="1026"/>
      <c r="D246" s="1026"/>
      <c r="E246" s="1027"/>
      <c r="F246" s="890" t="e">
        <f>(#REF!-G246)/#REF!</f>
        <v>#REF!</v>
      </c>
      <c r="G246" s="201">
        <v>64100</v>
      </c>
      <c r="H246" s="771" t="e">
        <f>#REF!/I246-100%</f>
        <v>#REF!</v>
      </c>
      <c r="I246" s="201">
        <v>61100</v>
      </c>
      <c r="J246" s="771"/>
      <c r="K246" s="199"/>
      <c r="L246" s="199"/>
      <c r="M246" s="201"/>
      <c r="N246" s="199" t="s">
        <v>11</v>
      </c>
      <c r="O246" s="201"/>
      <c r="P246" s="201"/>
      <c r="Q246" s="201"/>
      <c r="R246" s="75"/>
      <c r="S246" s="201"/>
      <c r="T246" s="201"/>
      <c r="U246" s="201"/>
      <c r="V246" s="77"/>
      <c r="W246" s="201"/>
      <c r="X246" s="78"/>
      <c r="Y246" s="201"/>
      <c r="Z246" s="201"/>
      <c r="AA246" s="80"/>
      <c r="AB246" s="80"/>
      <c r="AN246" s="72">
        <v>403800</v>
      </c>
    </row>
    <row r="247" spans="1:40" s="70" customFormat="1" ht="15" customHeight="1">
      <c r="A247" s="194">
        <v>710000000299</v>
      </c>
      <c r="B247" s="1025" t="s">
        <v>441</v>
      </c>
      <c r="C247" s="1026"/>
      <c r="D247" s="1026"/>
      <c r="E247" s="1027"/>
      <c r="F247" s="890" t="e">
        <f>(#REF!-G247)/#REF!</f>
        <v>#REF!</v>
      </c>
      <c r="G247" s="84">
        <v>72000</v>
      </c>
      <c r="H247" s="771" t="e">
        <f>#REF!/I247-100%</f>
        <v>#REF!</v>
      </c>
      <c r="I247" s="84">
        <v>68600</v>
      </c>
      <c r="J247" s="771"/>
      <c r="K247" s="84"/>
      <c r="L247" s="84"/>
      <c r="M247" s="84"/>
      <c r="N247" s="84"/>
      <c r="O247" s="84"/>
      <c r="P247" s="84"/>
      <c r="Q247" s="84"/>
      <c r="R247" s="75">
        <v>0.1</v>
      </c>
      <c r="S247" s="84">
        <v>62400</v>
      </c>
      <c r="T247" s="84"/>
      <c r="U247" s="84"/>
      <c r="V247" s="77">
        <v>0</v>
      </c>
      <c r="W247" s="84">
        <v>62400</v>
      </c>
      <c r="X247" s="78" t="e">
        <f>#REF!/W247</f>
        <v>#REF!</v>
      </c>
      <c r="Y247" s="202">
        <v>56700</v>
      </c>
      <c r="Z247" s="202">
        <v>54000</v>
      </c>
      <c r="AA247" s="80" t="e">
        <f>#REF!/Z247</f>
        <v>#REF!</v>
      </c>
      <c r="AB247" s="80" t="e">
        <f>#REF!/Y247</f>
        <v>#REF!</v>
      </c>
      <c r="AN247" s="72">
        <v>453600</v>
      </c>
    </row>
    <row r="248" spans="1:40" s="70" customFormat="1" ht="15" customHeight="1">
      <c r="A248" s="194">
        <v>710000000159</v>
      </c>
      <c r="B248" s="1025" t="s">
        <v>444</v>
      </c>
      <c r="C248" s="1026"/>
      <c r="D248" s="1026"/>
      <c r="E248" s="1027"/>
      <c r="F248" s="890">
        <v>0.1</v>
      </c>
      <c r="G248" s="90">
        <v>98200</v>
      </c>
      <c r="H248" s="771"/>
      <c r="I248" s="90"/>
      <c r="J248" s="771"/>
      <c r="K248" s="89"/>
      <c r="L248" s="89"/>
      <c r="M248" s="89"/>
      <c r="N248" s="89"/>
      <c r="O248" s="89"/>
      <c r="P248" s="89"/>
      <c r="Q248" s="89"/>
      <c r="R248" s="75">
        <v>0.1</v>
      </c>
      <c r="S248" s="90">
        <v>89300</v>
      </c>
      <c r="T248" s="90"/>
      <c r="U248" s="90"/>
      <c r="V248" s="77">
        <v>0</v>
      </c>
      <c r="W248" s="90">
        <v>89300</v>
      </c>
      <c r="X248" s="78" t="e">
        <f>#REF!/W248</f>
        <v>#REF!</v>
      </c>
      <c r="Y248" s="203">
        <v>81200</v>
      </c>
      <c r="Z248" s="203">
        <v>77400</v>
      </c>
      <c r="AA248" s="80" t="e">
        <f>#REF!/Z248</f>
        <v>#REF!</v>
      </c>
      <c r="AB248" s="80" t="e">
        <f>#REF!/Y248</f>
        <v>#REF!</v>
      </c>
      <c r="AN248" s="72">
        <v>648000</v>
      </c>
    </row>
    <row r="249" spans="1:40" s="70" customFormat="1" ht="15" customHeight="1">
      <c r="A249" s="194">
        <v>710000000109</v>
      </c>
      <c r="B249" s="1025" t="s">
        <v>439</v>
      </c>
      <c r="C249" s="1026"/>
      <c r="D249" s="1026"/>
      <c r="E249" s="1027"/>
      <c r="F249" s="890">
        <v>0.07</v>
      </c>
      <c r="G249" s="72">
        <v>76500</v>
      </c>
      <c r="H249" s="771" t="e">
        <f>#REF!/I249-100%</f>
        <v>#REF!</v>
      </c>
      <c r="I249" s="72">
        <v>72900</v>
      </c>
      <c r="J249" s="771"/>
      <c r="K249" s="81"/>
      <c r="L249" s="201"/>
      <c r="M249" s="201"/>
      <c r="N249" s="201"/>
      <c r="O249" s="201"/>
      <c r="P249" s="201"/>
      <c r="Q249" s="201"/>
      <c r="R249" s="75">
        <v>0.1</v>
      </c>
      <c r="S249" s="200">
        <v>66300</v>
      </c>
      <c r="T249" s="200"/>
      <c r="U249" s="200"/>
      <c r="V249" s="77">
        <v>0</v>
      </c>
      <c r="W249" s="200">
        <v>66300</v>
      </c>
      <c r="X249" s="78" t="e">
        <f>#REF!/W249</f>
        <v>#REF!</v>
      </c>
      <c r="Y249" s="200">
        <v>60300</v>
      </c>
      <c r="Z249" s="200">
        <v>57500</v>
      </c>
      <c r="AA249" s="80" t="e">
        <f>#REF!/Z249</f>
        <v>#REF!</v>
      </c>
      <c r="AB249" s="80" t="e">
        <f>#REF!/Y249</f>
        <v>#REF!</v>
      </c>
      <c r="AN249" s="72">
        <v>490800</v>
      </c>
    </row>
    <row r="250" spans="1:40" s="70" customFormat="1" ht="15" customHeight="1">
      <c r="A250" s="194">
        <v>710000001615</v>
      </c>
      <c r="B250" s="1025" t="s">
        <v>451</v>
      </c>
      <c r="C250" s="1026"/>
      <c r="D250" s="1026"/>
      <c r="E250" s="1027"/>
      <c r="F250" s="890" t="e">
        <f>(#REF!-G250)/#REF!</f>
        <v>#REF!</v>
      </c>
      <c r="G250" s="72">
        <v>89500</v>
      </c>
      <c r="H250" s="771" t="e">
        <f>#REF!/I250-100%</f>
        <v>#REF!</v>
      </c>
      <c r="I250" s="72">
        <v>85200</v>
      </c>
      <c r="J250" s="771"/>
      <c r="K250" s="228"/>
      <c r="L250" s="199"/>
      <c r="M250" s="201"/>
      <c r="N250" s="199" t="s">
        <v>11</v>
      </c>
      <c r="O250" s="201"/>
      <c r="P250" s="201"/>
      <c r="Q250" s="201"/>
      <c r="R250" s="75"/>
      <c r="S250" s="200"/>
      <c r="T250" s="200"/>
      <c r="U250" s="200"/>
      <c r="V250" s="77"/>
      <c r="W250" s="200"/>
      <c r="X250" s="78"/>
      <c r="Y250" s="200"/>
      <c r="Z250" s="200"/>
      <c r="AA250" s="80"/>
      <c r="AB250" s="80"/>
      <c r="AN250" s="72">
        <v>563400</v>
      </c>
    </row>
    <row r="251" spans="1:40" s="70" customFormat="1" ht="15" customHeight="1">
      <c r="A251" s="194">
        <v>710000000300</v>
      </c>
      <c r="B251" s="1025" t="s">
        <v>438</v>
      </c>
      <c r="C251" s="1026"/>
      <c r="D251" s="1026"/>
      <c r="E251" s="1027"/>
      <c r="F251" s="890" t="e">
        <f>(#REF!-G251)/#REF!</f>
        <v>#REF!</v>
      </c>
      <c r="G251" s="72">
        <v>98000</v>
      </c>
      <c r="H251" s="771" t="e">
        <f>#REF!/I251-100%</f>
        <v>#REF!</v>
      </c>
      <c r="I251" s="72">
        <v>93400</v>
      </c>
      <c r="J251" s="771"/>
      <c r="K251" s="81"/>
      <c r="L251" s="201"/>
      <c r="M251" s="201"/>
      <c r="N251" s="201"/>
      <c r="O251" s="201"/>
      <c r="P251" s="201"/>
      <c r="Q251" s="201"/>
      <c r="R251" s="75">
        <v>0.1</v>
      </c>
      <c r="S251" s="200">
        <v>84900</v>
      </c>
      <c r="T251" s="200"/>
      <c r="U251" s="200"/>
      <c r="V251" s="77">
        <v>0</v>
      </c>
      <c r="W251" s="200">
        <v>84900</v>
      </c>
      <c r="X251" s="78" t="e">
        <f>#REF!/W251</f>
        <v>#REF!</v>
      </c>
      <c r="Y251" s="200">
        <v>77200</v>
      </c>
      <c r="Z251" s="200">
        <v>73500</v>
      </c>
      <c r="AA251" s="80" t="e">
        <f>#REF!/Z251</f>
        <v>#REF!</v>
      </c>
      <c r="AB251" s="80" t="e">
        <f>#REF!/Y251</f>
        <v>#REF!</v>
      </c>
      <c r="AN251" s="72">
        <v>617400</v>
      </c>
    </row>
    <row r="252" spans="1:40" s="70" customFormat="1" ht="15" customHeight="1">
      <c r="A252" s="194">
        <v>710000000160</v>
      </c>
      <c r="B252" s="1025" t="s">
        <v>445</v>
      </c>
      <c r="C252" s="1026"/>
      <c r="D252" s="1026"/>
      <c r="E252" s="1027"/>
      <c r="F252" s="890">
        <v>0.1</v>
      </c>
      <c r="G252" s="202">
        <v>133000</v>
      </c>
      <c r="H252" s="771"/>
      <c r="I252" s="202"/>
      <c r="J252" s="771"/>
      <c r="K252" s="202"/>
      <c r="L252" s="84"/>
      <c r="M252" s="84"/>
      <c r="N252" s="84"/>
      <c r="O252" s="84"/>
      <c r="P252" s="84"/>
      <c r="Q252" s="84"/>
      <c r="R252" s="75">
        <v>0.1</v>
      </c>
      <c r="S252" s="84">
        <v>121000</v>
      </c>
      <c r="T252" s="84"/>
      <c r="U252" s="84"/>
      <c r="V252" s="77">
        <v>0</v>
      </c>
      <c r="W252" s="84">
        <v>121000</v>
      </c>
      <c r="X252" s="78" t="e">
        <f>#REF!/W252</f>
        <v>#REF!</v>
      </c>
      <c r="Y252" s="202">
        <v>110000</v>
      </c>
      <c r="Z252" s="202">
        <v>104800</v>
      </c>
      <c r="AA252" s="80" t="e">
        <f>#REF!/Z252</f>
        <v>#REF!</v>
      </c>
      <c r="AB252" s="80" t="e">
        <f>#REF!/Y252</f>
        <v>#REF!</v>
      </c>
      <c r="AN252" s="72">
        <v>877800</v>
      </c>
    </row>
    <row r="253" spans="1:40" s="70" customFormat="1" ht="15" customHeight="1">
      <c r="A253" s="208"/>
      <c r="B253" s="1066" t="s">
        <v>201</v>
      </c>
      <c r="C253" s="1216"/>
      <c r="D253" s="1216"/>
      <c r="E253" s="1217"/>
      <c r="F253" s="397"/>
      <c r="G253" s="397"/>
      <c r="H253" s="397"/>
      <c r="I253" s="397"/>
      <c r="J253" s="771"/>
      <c r="K253" s="211"/>
      <c r="L253" s="210"/>
      <c r="M253" s="211"/>
      <c r="N253" s="210"/>
      <c r="O253" s="211"/>
      <c r="P253" s="211"/>
      <c r="Q253" s="211"/>
      <c r="R253" s="212"/>
      <c r="S253" s="209"/>
      <c r="T253" s="213"/>
      <c r="U253" s="213"/>
      <c r="W253" s="209"/>
      <c r="X253" s="214"/>
      <c r="Y253" s="209"/>
      <c r="Z253" s="215"/>
      <c r="AA253" s="80"/>
      <c r="AB253" s="80" t="e">
        <f>#REF!/Y253</f>
        <v>#REF!</v>
      </c>
      <c r="AN253" s="72"/>
    </row>
    <row r="254" spans="1:40" s="70" customFormat="1" ht="15" customHeight="1">
      <c r="A254" s="141">
        <v>210000802004</v>
      </c>
      <c r="B254" s="1004" t="s">
        <v>446</v>
      </c>
      <c r="C254" s="1005"/>
      <c r="D254" s="1005"/>
      <c r="E254" s="1006"/>
      <c r="F254" s="890" t="e">
        <f>(#REF!-G254)/#REF!</f>
        <v>#REF!</v>
      </c>
      <c r="G254" s="99">
        <v>56700</v>
      </c>
      <c r="H254" s="771" t="e">
        <f>#REF!/I254-100%</f>
        <v>#REF!</v>
      </c>
      <c r="I254" s="770">
        <v>52900</v>
      </c>
      <c r="J254" s="771">
        <f>I254/K254-100%</f>
        <v>0.060120240480961984</v>
      </c>
      <c r="K254" s="125">
        <v>49900</v>
      </c>
      <c r="L254" s="125"/>
      <c r="M254" s="125"/>
      <c r="N254" s="125"/>
      <c r="O254" s="125"/>
      <c r="P254" s="125"/>
      <c r="Q254" s="125"/>
      <c r="R254" s="75">
        <v>0.05</v>
      </c>
      <c r="S254" s="120">
        <v>47900</v>
      </c>
      <c r="T254" s="120"/>
      <c r="U254" s="120"/>
      <c r="V254" s="77">
        <v>0.1</v>
      </c>
      <c r="W254" s="120">
        <v>43600</v>
      </c>
      <c r="X254" s="78" t="e">
        <f>#REF!/W254</f>
        <v>#REF!</v>
      </c>
      <c r="Y254" s="101">
        <v>39600</v>
      </c>
      <c r="Z254" s="99">
        <v>36000</v>
      </c>
      <c r="AA254" s="80" t="e">
        <f>#REF!/Z254</f>
        <v>#REF!</v>
      </c>
      <c r="AB254" s="80" t="e">
        <f>#REF!/Y254</f>
        <v>#REF!</v>
      </c>
      <c r="AN254" s="72">
        <v>359400</v>
      </c>
    </row>
    <row r="255" spans="1:40" s="70" customFormat="1" ht="15" customHeight="1">
      <c r="A255" s="141">
        <v>210000802021</v>
      </c>
      <c r="B255" s="1004" t="s">
        <v>447</v>
      </c>
      <c r="C255" s="1005"/>
      <c r="D255" s="1005"/>
      <c r="E255" s="1006"/>
      <c r="F255" s="890" t="e">
        <f>(#REF!-G255)/#REF!</f>
        <v>#REF!</v>
      </c>
      <c r="G255" s="116">
        <v>103900</v>
      </c>
      <c r="H255" s="771" t="e">
        <f>#REF!/I255-100%</f>
        <v>#REF!</v>
      </c>
      <c r="I255" s="116">
        <v>97000</v>
      </c>
      <c r="J255" s="771"/>
      <c r="K255" s="125"/>
      <c r="L255" s="125"/>
      <c r="M255" s="125"/>
      <c r="N255" s="125" t="s">
        <v>11</v>
      </c>
      <c r="O255" s="125"/>
      <c r="P255" s="125"/>
      <c r="Q255" s="125"/>
      <c r="R255" s="75">
        <v>0.05</v>
      </c>
      <c r="S255" s="120">
        <v>47900</v>
      </c>
      <c r="T255" s="120"/>
      <c r="U255" s="120"/>
      <c r="V255" s="77">
        <v>0.1</v>
      </c>
      <c r="W255" s="120">
        <v>43600</v>
      </c>
      <c r="X255" s="78" t="e">
        <f>#REF!/W255</f>
        <v>#REF!</v>
      </c>
      <c r="Y255" s="101">
        <v>39600</v>
      </c>
      <c r="Z255" s="99">
        <v>36000</v>
      </c>
      <c r="AA255" s="80" t="e">
        <f>#REF!/Z255</f>
        <v>#REF!</v>
      </c>
      <c r="AB255" s="80" t="e">
        <f>#REF!/Y255</f>
        <v>#REF!</v>
      </c>
      <c r="AN255" s="72">
        <v>654000</v>
      </c>
    </row>
    <row r="256" spans="1:40" s="70" customFormat="1" ht="15" customHeight="1">
      <c r="A256" s="154">
        <v>210000802024</v>
      </c>
      <c r="B256" s="1073" t="s">
        <v>448</v>
      </c>
      <c r="C256" s="1074"/>
      <c r="D256" s="1074"/>
      <c r="E256" s="1075"/>
      <c r="F256" s="890" t="e">
        <f>(#REF!-G256)/#REF!</f>
        <v>#REF!</v>
      </c>
      <c r="G256" s="122">
        <v>152000</v>
      </c>
      <c r="H256" s="771" t="e">
        <f>#REF!/I256-100%</f>
        <v>#REF!</v>
      </c>
      <c r="I256" s="122">
        <v>142000</v>
      </c>
      <c r="J256" s="771"/>
      <c r="K256" s="155"/>
      <c r="L256" s="123"/>
      <c r="M256" s="216"/>
      <c r="N256" s="125" t="s">
        <v>11</v>
      </c>
      <c r="O256" s="216"/>
      <c r="P256" s="216"/>
      <c r="Q256" s="216"/>
      <c r="R256" s="217"/>
      <c r="S256" s="216"/>
      <c r="T256" s="216"/>
      <c r="U256" s="216"/>
      <c r="V256" s="218"/>
      <c r="W256" s="216"/>
      <c r="X256" s="219"/>
      <c r="Y256" s="220"/>
      <c r="Z256" s="221"/>
      <c r="AA256" s="80"/>
      <c r="AB256" s="80"/>
      <c r="AN256" s="72">
        <v>959400</v>
      </c>
    </row>
    <row r="257" spans="1:40" s="142" customFormat="1" ht="15" customHeight="1" thickBot="1">
      <c r="A257" s="312"/>
      <c r="B257" s="1348"/>
      <c r="C257" s="1348"/>
      <c r="D257" s="1348"/>
      <c r="E257" s="1348"/>
      <c r="F257" s="160"/>
      <c r="G257" s="160"/>
      <c r="H257" s="160"/>
      <c r="I257" s="160"/>
      <c r="J257" s="771"/>
      <c r="K257" s="160"/>
      <c r="L257" s="160"/>
      <c r="M257" s="160"/>
      <c r="N257" s="160"/>
      <c r="O257" s="160"/>
      <c r="P257" s="160"/>
      <c r="Q257" s="160"/>
      <c r="R257" s="161"/>
      <c r="S257" s="160"/>
      <c r="T257" s="160"/>
      <c r="U257" s="160"/>
      <c r="V257" s="162"/>
      <c r="W257" s="163"/>
      <c r="X257" s="164"/>
      <c r="Y257" s="163"/>
      <c r="Z257" s="163"/>
      <c r="AA257" s="80"/>
      <c r="AB257" s="80"/>
      <c r="AN257" s="72"/>
    </row>
    <row r="258" spans="1:40" s="70" customFormat="1" ht="19.5" customHeight="1">
      <c r="A258" s="1430" t="s">
        <v>301</v>
      </c>
      <c r="B258" s="1234" t="s">
        <v>1030</v>
      </c>
      <c r="C258" s="1235"/>
      <c r="D258" s="1235"/>
      <c r="E258" s="1236"/>
      <c r="F258" s="65"/>
      <c r="G258" s="65"/>
      <c r="H258" s="65"/>
      <c r="I258" s="65"/>
      <c r="J258" s="771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166"/>
      <c r="X258" s="167"/>
      <c r="AA258" s="80"/>
      <c r="AB258" s="80" t="e">
        <f>#REF!/Y258</f>
        <v>#REF!</v>
      </c>
      <c r="AN258" s="72"/>
    </row>
    <row r="259" spans="1:40" s="70" customFormat="1" ht="19.5" customHeight="1">
      <c r="A259" s="1431"/>
      <c r="B259" s="1047" t="s">
        <v>1024</v>
      </c>
      <c r="C259" s="1408"/>
      <c r="D259" s="1408"/>
      <c r="E259" s="1049"/>
      <c r="F259" s="65"/>
      <c r="G259" s="65"/>
      <c r="H259" s="65"/>
      <c r="I259" s="65"/>
      <c r="J259" s="771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166"/>
      <c r="X259" s="167"/>
      <c r="AA259" s="80"/>
      <c r="AB259" s="80"/>
      <c r="AN259" s="72"/>
    </row>
    <row r="260" spans="1:40" s="70" customFormat="1" ht="19.5" customHeight="1" thickBot="1">
      <c r="A260" s="1432"/>
      <c r="B260" s="1167" t="s">
        <v>1027</v>
      </c>
      <c r="C260" s="1168"/>
      <c r="D260" s="1168"/>
      <c r="E260" s="1169"/>
      <c r="F260" s="169"/>
      <c r="G260" s="169"/>
      <c r="H260" s="169"/>
      <c r="I260" s="169"/>
      <c r="J260" s="771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66"/>
      <c r="X260" s="68"/>
      <c r="AA260" s="80"/>
      <c r="AB260" s="80" t="e">
        <f>#REF!/Y260</f>
        <v>#REF!</v>
      </c>
      <c r="AN260" s="977" t="s">
        <v>1138</v>
      </c>
    </row>
    <row r="261" spans="1:40" s="70" customFormat="1" ht="15">
      <c r="A261" s="906"/>
      <c r="B261" s="1409" t="s">
        <v>1029</v>
      </c>
      <c r="C261" s="1409"/>
      <c r="D261" s="1409"/>
      <c r="E261" s="1410"/>
      <c r="F261" s="173"/>
      <c r="G261" s="173"/>
      <c r="H261" s="890"/>
      <c r="I261" s="173"/>
      <c r="J261" s="771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903"/>
      <c r="W261" s="904"/>
      <c r="X261" s="905"/>
      <c r="Y261" s="173"/>
      <c r="Z261" s="62"/>
      <c r="AA261" s="80"/>
      <c r="AB261" s="80"/>
      <c r="AN261" s="72"/>
    </row>
    <row r="262" spans="1:40" s="70" customFormat="1" ht="30" customHeight="1">
      <c r="A262" s="908">
        <v>110000005512</v>
      </c>
      <c r="B262" s="1243" t="s">
        <v>1028</v>
      </c>
      <c r="C262" s="1244"/>
      <c r="D262" s="1244"/>
      <c r="E262" s="1245"/>
      <c r="F262" s="173"/>
      <c r="G262" s="173"/>
      <c r="H262" s="890"/>
      <c r="I262" s="173"/>
      <c r="J262" s="771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903"/>
      <c r="W262" s="904"/>
      <c r="X262" s="905"/>
      <c r="Y262" s="173"/>
      <c r="Z262" s="62"/>
      <c r="AA262" s="80"/>
      <c r="AB262" s="80"/>
      <c r="AN262" s="72">
        <v>2940000</v>
      </c>
    </row>
    <row r="263" spans="1:40" s="70" customFormat="1" ht="15">
      <c r="A263" s="906"/>
      <c r="B263" s="1409" t="s">
        <v>888</v>
      </c>
      <c r="C263" s="1409"/>
      <c r="D263" s="1409"/>
      <c r="E263" s="1410"/>
      <c r="F263" s="173"/>
      <c r="G263" s="173"/>
      <c r="H263" s="890"/>
      <c r="I263" s="173"/>
      <c r="J263" s="771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903"/>
      <c r="W263" s="904"/>
      <c r="X263" s="905"/>
      <c r="Y263" s="173"/>
      <c r="Z263" s="62"/>
      <c r="AA263" s="80"/>
      <c r="AB263" s="80"/>
      <c r="AN263" s="72"/>
    </row>
    <row r="264" spans="1:40" s="70" customFormat="1" ht="30.75" customHeight="1">
      <c r="A264" s="907">
        <v>110000018402</v>
      </c>
      <c r="B264" s="1037" t="s">
        <v>890</v>
      </c>
      <c r="C264" s="1038"/>
      <c r="D264" s="1038"/>
      <c r="E264" s="1039"/>
      <c r="F264" s="173" t="s">
        <v>11</v>
      </c>
      <c r="G264" s="173"/>
      <c r="H264" s="890"/>
      <c r="I264" s="173"/>
      <c r="J264" s="771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903"/>
      <c r="W264" s="904"/>
      <c r="X264" s="905"/>
      <c r="Y264" s="173"/>
      <c r="Z264" s="62"/>
      <c r="AA264" s="80"/>
      <c r="AB264" s="80"/>
      <c r="AN264" s="72">
        <v>1293600</v>
      </c>
    </row>
    <row r="265" spans="1:40" s="70" customFormat="1" ht="15">
      <c r="A265" s="908">
        <v>110000018394</v>
      </c>
      <c r="B265" s="1243" t="s">
        <v>889</v>
      </c>
      <c r="C265" s="1244"/>
      <c r="D265" s="1244"/>
      <c r="E265" s="1245"/>
      <c r="F265" s="173" t="s">
        <v>11</v>
      </c>
      <c r="G265" s="173"/>
      <c r="H265" s="890"/>
      <c r="I265" s="173"/>
      <c r="J265" s="771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903"/>
      <c r="W265" s="904"/>
      <c r="X265" s="905"/>
      <c r="Y265" s="173"/>
      <c r="Z265" s="62"/>
      <c r="AA265" s="80"/>
      <c r="AB265" s="80"/>
      <c r="AN265" s="72">
        <v>1176000</v>
      </c>
    </row>
    <row r="266" spans="1:40" s="70" customFormat="1" ht="15" customHeight="1">
      <c r="A266" s="318"/>
      <c r="B266" s="1016" t="s">
        <v>896</v>
      </c>
      <c r="C266" s="1017"/>
      <c r="D266" s="1017"/>
      <c r="E266" s="1018"/>
      <c r="F266" s="59"/>
      <c r="G266" s="59"/>
      <c r="H266" s="59"/>
      <c r="I266" s="59"/>
      <c r="J266" s="771"/>
      <c r="K266" s="758"/>
      <c r="L266" s="324"/>
      <c r="M266" s="201"/>
      <c r="N266" s="324"/>
      <c r="O266" s="201"/>
      <c r="P266" s="201"/>
      <c r="Q266" s="201"/>
      <c r="R266" s="201"/>
      <c r="S266" s="329"/>
      <c r="T266" s="201"/>
      <c r="U266" s="201"/>
      <c r="V266" s="77"/>
      <c r="W266" s="200"/>
      <c r="X266" s="78"/>
      <c r="Y266" s="200"/>
      <c r="Z266" s="200"/>
      <c r="AA266" s="80"/>
      <c r="AB266" s="80" t="e">
        <f>#REF!/Y266</f>
        <v>#REF!</v>
      </c>
      <c r="AN266" s="72"/>
    </row>
    <row r="267" spans="1:40" s="70" customFormat="1" ht="15" customHeight="1">
      <c r="A267" s="318"/>
      <c r="B267" s="1019" t="s">
        <v>898</v>
      </c>
      <c r="C267" s="1020"/>
      <c r="D267" s="1020"/>
      <c r="E267" s="1021"/>
      <c r="F267" s="59"/>
      <c r="G267" s="59"/>
      <c r="H267" s="59"/>
      <c r="I267" s="59"/>
      <c r="J267" s="771"/>
      <c r="K267" s="758"/>
      <c r="L267" s="324"/>
      <c r="M267" s="201"/>
      <c r="N267" s="324"/>
      <c r="O267" s="201"/>
      <c r="P267" s="201"/>
      <c r="Q267" s="201"/>
      <c r="R267" s="201"/>
      <c r="S267" s="329"/>
      <c r="T267" s="201"/>
      <c r="U267" s="201"/>
      <c r="V267" s="77"/>
      <c r="W267" s="200"/>
      <c r="X267" s="78"/>
      <c r="Y267" s="200"/>
      <c r="Z267" s="200"/>
      <c r="AA267" s="80"/>
      <c r="AB267" s="80" t="e">
        <f>#REF!/Y267</f>
        <v>#REF!</v>
      </c>
      <c r="AN267" s="72"/>
    </row>
    <row r="268" spans="1:40" s="70" customFormat="1" ht="45" customHeight="1">
      <c r="A268" s="747">
        <v>110000015456</v>
      </c>
      <c r="B268" s="1028" t="s">
        <v>895</v>
      </c>
      <c r="C268" s="1029"/>
      <c r="D268" s="1029"/>
      <c r="E268" s="1030"/>
      <c r="F268" s="890" t="s">
        <v>11</v>
      </c>
      <c r="G268" s="99"/>
      <c r="H268" s="221"/>
      <c r="I268" s="221"/>
      <c r="J268" s="771"/>
      <c r="K268" s="147"/>
      <c r="L268" s="149"/>
      <c r="M268" s="339"/>
      <c r="N268" s="149" t="s">
        <v>11</v>
      </c>
      <c r="O268" s="339"/>
      <c r="P268" s="335"/>
      <c r="Q268" s="340"/>
      <c r="R268" s="342"/>
      <c r="S268" s="149"/>
      <c r="T268" s="149"/>
      <c r="U268" s="341"/>
      <c r="V268" s="334"/>
      <c r="W268" s="116"/>
      <c r="X268" s="78"/>
      <c r="Y268" s="85"/>
      <c r="Z268" s="85"/>
      <c r="AA268" s="80"/>
      <c r="AB268" s="80"/>
      <c r="AN268" s="72">
        <v>3174000</v>
      </c>
    </row>
    <row r="269" spans="1:40" s="70" customFormat="1" ht="30" customHeight="1">
      <c r="A269" s="150">
        <v>110000018914</v>
      </c>
      <c r="B269" s="1031" t="s">
        <v>718</v>
      </c>
      <c r="C269" s="1032"/>
      <c r="D269" s="1032"/>
      <c r="E269" s="1033"/>
      <c r="F269" s="890" t="e">
        <f>(#REF!-G269)/#REF!</f>
        <v>#REF!</v>
      </c>
      <c r="G269" s="147">
        <v>463300</v>
      </c>
      <c r="H269" s="749"/>
      <c r="I269" s="749"/>
      <c r="J269" s="771"/>
      <c r="K269" s="147"/>
      <c r="L269" s="324"/>
      <c r="M269" s="339"/>
      <c r="N269" s="324"/>
      <c r="O269" s="339"/>
      <c r="P269" s="335">
        <v>0.1</v>
      </c>
      <c r="Q269" s="340">
        <v>417900</v>
      </c>
      <c r="R269" s="75">
        <v>0.05</v>
      </c>
      <c r="S269" s="149">
        <v>398000</v>
      </c>
      <c r="T269" s="149"/>
      <c r="U269" s="341"/>
      <c r="V269" s="334"/>
      <c r="W269" s="116"/>
      <c r="X269" s="78"/>
      <c r="Y269" s="85"/>
      <c r="Z269" s="85"/>
      <c r="AA269" s="80"/>
      <c r="AB269" s="80"/>
      <c r="AN269" s="72">
        <v>2807400</v>
      </c>
    </row>
    <row r="270" spans="1:40" s="70" customFormat="1" ht="30" customHeight="1">
      <c r="A270" s="105">
        <v>110000019700</v>
      </c>
      <c r="B270" s="1031" t="s">
        <v>719</v>
      </c>
      <c r="C270" s="1032"/>
      <c r="D270" s="1032"/>
      <c r="E270" s="1033"/>
      <c r="F270" s="890" t="e">
        <f>(#REF!-G270)/#REF!</f>
        <v>#REF!</v>
      </c>
      <c r="G270" s="99">
        <v>474000</v>
      </c>
      <c r="H270" s="221"/>
      <c r="I270" s="221"/>
      <c r="J270" s="771"/>
      <c r="K270" s="147"/>
      <c r="L270" s="149"/>
      <c r="M270" s="339"/>
      <c r="N270" s="149" t="s">
        <v>11</v>
      </c>
      <c r="O270" s="339"/>
      <c r="P270" s="335"/>
      <c r="Q270" s="340"/>
      <c r="R270" s="342"/>
      <c r="S270" s="149"/>
      <c r="T270" s="149"/>
      <c r="U270" s="341"/>
      <c r="V270" s="334"/>
      <c r="W270" s="116"/>
      <c r="X270" s="78"/>
      <c r="Y270" s="85"/>
      <c r="Z270" s="85"/>
      <c r="AA270" s="80"/>
      <c r="AB270" s="80"/>
      <c r="AN270" s="72">
        <v>2986200</v>
      </c>
    </row>
    <row r="271" spans="1:40" s="70" customFormat="1" ht="30" customHeight="1">
      <c r="A271" s="105">
        <v>110000019517</v>
      </c>
      <c r="B271" s="1031" t="s">
        <v>720</v>
      </c>
      <c r="C271" s="1032"/>
      <c r="D271" s="1032"/>
      <c r="E271" s="1033"/>
      <c r="F271" s="890" t="e">
        <f>(#REF!-G271)/#REF!</f>
        <v>#REF!</v>
      </c>
      <c r="G271" s="139">
        <v>484000</v>
      </c>
      <c r="H271" s="749"/>
      <c r="I271" s="749"/>
      <c r="J271" s="771"/>
      <c r="K271" s="147"/>
      <c r="L271" s="324"/>
      <c r="M271" s="343"/>
      <c r="N271" s="324"/>
      <c r="O271" s="343"/>
      <c r="P271" s="335">
        <v>0.05</v>
      </c>
      <c r="Q271" s="344">
        <v>449900</v>
      </c>
      <c r="R271" s="342">
        <v>0.05</v>
      </c>
      <c r="S271" s="345">
        <v>429000</v>
      </c>
      <c r="T271" s="346"/>
      <c r="U271" s="347"/>
      <c r="V271" s="77" t="s">
        <v>11</v>
      </c>
      <c r="W271" s="174">
        <v>409000</v>
      </c>
      <c r="X271" s="78" t="e">
        <f>#REF!/W271</f>
        <v>#REF!</v>
      </c>
      <c r="Y271" s="85">
        <v>409000</v>
      </c>
      <c r="Z271" s="85">
        <v>397000</v>
      </c>
      <c r="AA271" s="80" t="e">
        <f>#REF!/Z271</f>
        <v>#REF!</v>
      </c>
      <c r="AB271" s="80" t="e">
        <f>#REF!/Y271</f>
        <v>#REF!</v>
      </c>
      <c r="AN271" s="72">
        <v>3048000</v>
      </c>
    </row>
    <row r="272" spans="1:40" s="70" customFormat="1" ht="39" customHeight="1">
      <c r="A272" s="747">
        <v>110000019726</v>
      </c>
      <c r="B272" s="1028" t="s">
        <v>807</v>
      </c>
      <c r="C272" s="1029"/>
      <c r="D272" s="1029"/>
      <c r="E272" s="1030"/>
      <c r="F272" s="890" t="e">
        <f>(#REF!-G272)/#REF!</f>
        <v>#REF!</v>
      </c>
      <c r="G272" s="792">
        <v>532400</v>
      </c>
      <c r="H272" s="820"/>
      <c r="I272" s="820"/>
      <c r="J272" s="779" t="s">
        <v>11</v>
      </c>
      <c r="K272" s="147"/>
      <c r="L272" s="324"/>
      <c r="M272" s="787"/>
      <c r="N272" s="324"/>
      <c r="O272" s="787"/>
      <c r="P272" s="335"/>
      <c r="Q272" s="788"/>
      <c r="R272" s="342"/>
      <c r="S272" s="763"/>
      <c r="T272" s="763"/>
      <c r="U272" s="789"/>
      <c r="V272" s="77"/>
      <c r="W272" s="174"/>
      <c r="X272" s="78"/>
      <c r="Y272" s="85"/>
      <c r="Z272" s="85"/>
      <c r="AA272" s="80"/>
      <c r="AB272" s="80"/>
      <c r="AN272" s="72">
        <v>3354000</v>
      </c>
    </row>
    <row r="273" spans="1:40" s="70" customFormat="1" ht="30" customHeight="1">
      <c r="A273" s="150">
        <v>110000018915</v>
      </c>
      <c r="B273" s="1031" t="s">
        <v>721</v>
      </c>
      <c r="C273" s="1032"/>
      <c r="D273" s="1032"/>
      <c r="E273" s="1033"/>
      <c r="F273" s="890" t="e">
        <f>(#REF!-G273)/#REF!</f>
        <v>#REF!</v>
      </c>
      <c r="G273" s="99">
        <v>545500</v>
      </c>
      <c r="H273" s="221"/>
      <c r="I273" s="221"/>
      <c r="J273" s="771"/>
      <c r="K273" s="147"/>
      <c r="L273" s="324"/>
      <c r="M273" s="348"/>
      <c r="N273" s="324">
        <v>0.02</v>
      </c>
      <c r="O273" s="348">
        <v>534000</v>
      </c>
      <c r="P273" s="338" t="s">
        <v>157</v>
      </c>
      <c r="Q273" s="348"/>
      <c r="R273" s="75"/>
      <c r="S273" s="149"/>
      <c r="T273" s="149"/>
      <c r="U273" s="149"/>
      <c r="V273" s="334"/>
      <c r="W273" s="116"/>
      <c r="X273" s="78"/>
      <c r="Y273" s="85"/>
      <c r="Z273" s="85"/>
      <c r="AA273" s="80"/>
      <c r="AB273" s="80"/>
      <c r="AN273" s="72">
        <v>3436200</v>
      </c>
    </row>
    <row r="274" spans="1:40" s="70" customFormat="1" ht="30" customHeight="1">
      <c r="A274" s="150">
        <v>110000018916</v>
      </c>
      <c r="B274" s="1031" t="s">
        <v>722</v>
      </c>
      <c r="C274" s="1032"/>
      <c r="D274" s="1032"/>
      <c r="E274" s="1033"/>
      <c r="F274" s="890" t="e">
        <f>(#REF!-G274)/#REF!</f>
        <v>#REF!</v>
      </c>
      <c r="G274" s="99">
        <v>575000</v>
      </c>
      <c r="H274" s="221"/>
      <c r="I274" s="221"/>
      <c r="J274" s="771"/>
      <c r="K274" s="147"/>
      <c r="L274" s="324"/>
      <c r="M274" s="339"/>
      <c r="N274" s="324">
        <v>0.02</v>
      </c>
      <c r="O274" s="339">
        <v>565500</v>
      </c>
      <c r="P274" s="349" t="s">
        <v>157</v>
      </c>
      <c r="Q274" s="339"/>
      <c r="R274" s="342"/>
      <c r="S274" s="345"/>
      <c r="T274" s="346"/>
      <c r="U274" s="346"/>
      <c r="V274" s="77" t="s">
        <v>11</v>
      </c>
      <c r="W274" s="174">
        <v>409000</v>
      </c>
      <c r="X274" s="78" t="e">
        <f>#REF!/W274</f>
        <v>#REF!</v>
      </c>
      <c r="Y274" s="85">
        <v>409000</v>
      </c>
      <c r="Z274" s="85">
        <v>397000</v>
      </c>
      <c r="AA274" s="80" t="e">
        <f>#REF!/Z274</f>
        <v>#REF!</v>
      </c>
      <c r="AB274" s="80" t="e">
        <f>#REF!/Y274</f>
        <v>#REF!</v>
      </c>
      <c r="AN274" s="72">
        <v>3594000</v>
      </c>
    </row>
    <row r="275" spans="1:40" s="70" customFormat="1" ht="45" customHeight="1">
      <c r="A275" s="318">
        <v>110000019713</v>
      </c>
      <c r="B275" s="1028" t="s">
        <v>723</v>
      </c>
      <c r="C275" s="1029"/>
      <c r="D275" s="1029"/>
      <c r="E275" s="1030"/>
      <c r="F275" s="890" t="e">
        <f>(#REF!-G275)/#REF!</f>
        <v>#REF!</v>
      </c>
      <c r="G275" s="152">
        <v>469900</v>
      </c>
      <c r="H275" s="752"/>
      <c r="I275" s="752"/>
      <c r="J275" s="779" t="s">
        <v>11</v>
      </c>
      <c r="K275" s="784"/>
      <c r="L275" s="785"/>
      <c r="M275" s="339"/>
      <c r="N275" s="785"/>
      <c r="O275" s="339"/>
      <c r="P275" s="339"/>
      <c r="Q275" s="339"/>
      <c r="R275" s="786"/>
      <c r="S275" s="763"/>
      <c r="T275" s="763"/>
      <c r="U275" s="763"/>
      <c r="V275" s="77"/>
      <c r="W275" s="174"/>
      <c r="X275" s="78"/>
      <c r="Y275" s="85"/>
      <c r="Z275" s="85"/>
      <c r="AA275" s="80"/>
      <c r="AB275" s="80"/>
      <c r="AN275" s="72">
        <v>2847600</v>
      </c>
    </row>
    <row r="276" spans="1:40" s="70" customFormat="1" ht="45" customHeight="1">
      <c r="A276" s="747">
        <v>110000019715</v>
      </c>
      <c r="B276" s="1028" t="s">
        <v>724</v>
      </c>
      <c r="C276" s="1029"/>
      <c r="D276" s="1029"/>
      <c r="E276" s="1030"/>
      <c r="F276" s="890" t="e">
        <f>(#REF!-G276)/#REF!</f>
        <v>#REF!</v>
      </c>
      <c r="G276" s="153">
        <v>481500</v>
      </c>
      <c r="H276" s="819"/>
      <c r="I276" s="819"/>
      <c r="J276" s="779" t="s">
        <v>11</v>
      </c>
      <c r="K276" s="784"/>
      <c r="L276" s="785"/>
      <c r="M276" s="339"/>
      <c r="N276" s="785"/>
      <c r="O276" s="339"/>
      <c r="P276" s="339"/>
      <c r="Q276" s="339"/>
      <c r="R276" s="786"/>
      <c r="S276" s="763"/>
      <c r="T276" s="763"/>
      <c r="U276" s="763"/>
      <c r="V276" s="77"/>
      <c r="W276" s="174"/>
      <c r="X276" s="78"/>
      <c r="Y276" s="85"/>
      <c r="Z276" s="85"/>
      <c r="AA276" s="80"/>
      <c r="AB276" s="80"/>
      <c r="AN276" s="72">
        <v>3033600</v>
      </c>
    </row>
    <row r="277" spans="1:40" s="70" customFormat="1" ht="45" customHeight="1">
      <c r="A277" s="791">
        <v>110000019717</v>
      </c>
      <c r="B277" s="1028" t="s">
        <v>725</v>
      </c>
      <c r="C277" s="1029"/>
      <c r="D277" s="1029"/>
      <c r="E277" s="1030"/>
      <c r="F277" s="890" t="e">
        <f>(#REF!-G277)/#REF!</f>
        <v>#REF!</v>
      </c>
      <c r="G277" s="153">
        <v>491000</v>
      </c>
      <c r="H277" s="819"/>
      <c r="I277" s="819"/>
      <c r="J277" s="779" t="s">
        <v>11</v>
      </c>
      <c r="K277" s="784"/>
      <c r="L277" s="785"/>
      <c r="M277" s="339"/>
      <c r="N277" s="785"/>
      <c r="O277" s="339"/>
      <c r="P277" s="339"/>
      <c r="Q277" s="339"/>
      <c r="R277" s="786"/>
      <c r="S277" s="763"/>
      <c r="T277" s="763"/>
      <c r="U277" s="763"/>
      <c r="V277" s="77"/>
      <c r="W277" s="174"/>
      <c r="X277" s="78"/>
      <c r="Y277" s="85"/>
      <c r="Z277" s="85"/>
      <c r="AA277" s="80"/>
      <c r="AB277" s="80"/>
      <c r="AN277" s="72">
        <v>3093000</v>
      </c>
    </row>
    <row r="278" spans="1:40" s="70" customFormat="1" ht="45" customHeight="1">
      <c r="A278" s="791">
        <v>110000019856</v>
      </c>
      <c r="B278" s="1028" t="s">
        <v>726</v>
      </c>
      <c r="C278" s="1029"/>
      <c r="D278" s="1029"/>
      <c r="E278" s="1030"/>
      <c r="F278" s="890" t="e">
        <f>(#REF!-G278)/#REF!</f>
        <v>#REF!</v>
      </c>
      <c r="G278" s="101">
        <v>539900</v>
      </c>
      <c r="H278" s="819"/>
      <c r="I278" s="819"/>
      <c r="J278" s="779" t="s">
        <v>11</v>
      </c>
      <c r="K278" s="784"/>
      <c r="L278" s="785"/>
      <c r="M278" s="339"/>
      <c r="N278" s="785"/>
      <c r="O278" s="339"/>
      <c r="P278" s="339"/>
      <c r="Q278" s="339"/>
      <c r="R278" s="786"/>
      <c r="S278" s="763"/>
      <c r="T278" s="763"/>
      <c r="U278" s="763"/>
      <c r="V278" s="77"/>
      <c r="W278" s="174"/>
      <c r="X278" s="78"/>
      <c r="Y278" s="85"/>
      <c r="Z278" s="85"/>
      <c r="AA278" s="80"/>
      <c r="AB278" s="80"/>
      <c r="AN278" s="72">
        <v>3401400</v>
      </c>
    </row>
    <row r="279" spans="1:40" s="70" customFormat="1" ht="45" customHeight="1">
      <c r="A279" s="318">
        <v>110000019721</v>
      </c>
      <c r="B279" s="1028" t="s">
        <v>727</v>
      </c>
      <c r="C279" s="1029"/>
      <c r="D279" s="1029"/>
      <c r="E279" s="1030"/>
      <c r="F279" s="890" t="e">
        <f>(#REF!-G279)/#REF!</f>
        <v>#REF!</v>
      </c>
      <c r="G279" s="101">
        <v>553000</v>
      </c>
      <c r="H279" s="819"/>
      <c r="I279" s="819"/>
      <c r="J279" s="779" t="s">
        <v>11</v>
      </c>
      <c r="K279" s="784"/>
      <c r="L279" s="785"/>
      <c r="M279" s="339"/>
      <c r="N279" s="785"/>
      <c r="O279" s="339"/>
      <c r="P279" s="339"/>
      <c r="Q279" s="339"/>
      <c r="R279" s="786"/>
      <c r="S279" s="763"/>
      <c r="T279" s="763"/>
      <c r="U279" s="763"/>
      <c r="V279" s="77"/>
      <c r="W279" s="174"/>
      <c r="X279" s="78"/>
      <c r="Y279" s="85"/>
      <c r="Z279" s="85"/>
      <c r="AA279" s="80"/>
      <c r="AB279" s="80"/>
      <c r="AN279" s="72">
        <v>3483600</v>
      </c>
    </row>
    <row r="280" spans="1:40" s="70" customFormat="1" ht="45" customHeight="1">
      <c r="A280" s="790">
        <v>110000019854</v>
      </c>
      <c r="B280" s="1022" t="s">
        <v>728</v>
      </c>
      <c r="C280" s="1023"/>
      <c r="D280" s="1023"/>
      <c r="E280" s="1024"/>
      <c r="F280" s="890" t="e">
        <f>(#REF!-G280)/#REF!</f>
        <v>#REF!</v>
      </c>
      <c r="G280" s="298">
        <v>586000</v>
      </c>
      <c r="H280" s="752"/>
      <c r="I280" s="752"/>
      <c r="J280" s="779" t="s">
        <v>11</v>
      </c>
      <c r="K280" s="784"/>
      <c r="L280" s="785"/>
      <c r="M280" s="339"/>
      <c r="N280" s="785"/>
      <c r="O280" s="339"/>
      <c r="P280" s="339"/>
      <c r="Q280" s="339"/>
      <c r="R280" s="786"/>
      <c r="S280" s="763"/>
      <c r="T280" s="763"/>
      <c r="U280" s="763"/>
      <c r="V280" s="77"/>
      <c r="W280" s="174"/>
      <c r="X280" s="78"/>
      <c r="Y280" s="85"/>
      <c r="Z280" s="85"/>
      <c r="AA280" s="80"/>
      <c r="AB280" s="80"/>
      <c r="AN280" s="72">
        <v>3659400</v>
      </c>
    </row>
    <row r="281" spans="1:40" s="70" customFormat="1" ht="15" customHeight="1">
      <c r="A281" s="318"/>
      <c r="B281" s="1016" t="s">
        <v>896</v>
      </c>
      <c r="C281" s="1017"/>
      <c r="D281" s="1017"/>
      <c r="E281" s="1018"/>
      <c r="F281" s="59"/>
      <c r="G281" s="59"/>
      <c r="H281" s="59"/>
      <c r="I281" s="59"/>
      <c r="J281" s="771"/>
      <c r="K281" s="758"/>
      <c r="L281" s="324"/>
      <c r="M281" s="201"/>
      <c r="N281" s="324"/>
      <c r="O281" s="201"/>
      <c r="P281" s="201"/>
      <c r="Q281" s="201"/>
      <c r="R281" s="201"/>
      <c r="S281" s="329"/>
      <c r="T281" s="201"/>
      <c r="U281" s="201"/>
      <c r="V281" s="77"/>
      <c r="W281" s="200"/>
      <c r="X281" s="78"/>
      <c r="Y281" s="200"/>
      <c r="Z281" s="200"/>
      <c r="AA281" s="80"/>
      <c r="AB281" s="80" t="e">
        <f>#REF!/Y281</f>
        <v>#REF!</v>
      </c>
      <c r="AN281" s="72"/>
    </row>
    <row r="282" spans="1:40" s="70" customFormat="1" ht="15" customHeight="1">
      <c r="A282" s="318"/>
      <c r="B282" s="1019" t="s">
        <v>897</v>
      </c>
      <c r="C282" s="1020"/>
      <c r="D282" s="1020"/>
      <c r="E282" s="1021"/>
      <c r="F282" s="59"/>
      <c r="G282" s="59"/>
      <c r="H282" s="59"/>
      <c r="I282" s="59"/>
      <c r="J282" s="771"/>
      <c r="K282" s="758"/>
      <c r="L282" s="324"/>
      <c r="M282" s="201"/>
      <c r="N282" s="324"/>
      <c r="O282" s="201"/>
      <c r="P282" s="201"/>
      <c r="Q282" s="201"/>
      <c r="R282" s="201"/>
      <c r="S282" s="329"/>
      <c r="T282" s="201"/>
      <c r="U282" s="201"/>
      <c r="V282" s="77"/>
      <c r="W282" s="200"/>
      <c r="X282" s="78"/>
      <c r="Y282" s="200"/>
      <c r="Z282" s="200"/>
      <c r="AA282" s="80"/>
      <c r="AB282" s="80" t="e">
        <f>#REF!/Y282</f>
        <v>#REF!</v>
      </c>
      <c r="AN282" s="72"/>
    </row>
    <row r="283" spans="1:40" s="70" customFormat="1" ht="30" customHeight="1">
      <c r="A283" s="150">
        <v>110000018909</v>
      </c>
      <c r="B283" s="1088" t="s">
        <v>701</v>
      </c>
      <c r="C283" s="1089"/>
      <c r="D283" s="1089"/>
      <c r="E283" s="1090"/>
      <c r="F283" s="890" t="e">
        <f>(#REF!-G283)/#REF!</f>
        <v>#REF!</v>
      </c>
      <c r="G283" s="99">
        <v>354000</v>
      </c>
      <c r="H283" s="771" t="e">
        <f>#REF!/I283-100%</f>
        <v>#REF!</v>
      </c>
      <c r="I283" s="99">
        <v>343700</v>
      </c>
      <c r="J283" s="771"/>
      <c r="K283" s="147"/>
      <c r="L283" s="324"/>
      <c r="M283" s="330"/>
      <c r="N283" s="324"/>
      <c r="O283" s="330"/>
      <c r="P283" s="331">
        <v>0.03</v>
      </c>
      <c r="Q283" s="332">
        <v>334900</v>
      </c>
      <c r="R283" s="75">
        <v>0.05</v>
      </c>
      <c r="S283" s="320">
        <v>319000</v>
      </c>
      <c r="T283" s="75"/>
      <c r="U283" s="333"/>
      <c r="V283" s="334"/>
      <c r="W283" s="116"/>
      <c r="X283" s="78"/>
      <c r="Y283" s="85"/>
      <c r="Z283" s="85"/>
      <c r="AA283" s="80"/>
      <c r="AB283" s="80" t="e">
        <f>#REF!/Y283</f>
        <v>#REF!</v>
      </c>
      <c r="AN283" s="72">
        <v>2230200</v>
      </c>
    </row>
    <row r="284" spans="1:40" s="70" customFormat="1" ht="30" customHeight="1">
      <c r="A284" s="791">
        <v>110000019707</v>
      </c>
      <c r="B284" s="1028" t="s">
        <v>702</v>
      </c>
      <c r="C284" s="1029"/>
      <c r="D284" s="1029"/>
      <c r="E284" s="1030"/>
      <c r="F284" s="890" t="e">
        <f>(#REF!-G284)/#REF!</f>
        <v>#REF!</v>
      </c>
      <c r="G284" s="152">
        <v>381000</v>
      </c>
      <c r="H284" s="771" t="e">
        <f>#REF!/I284-100%</f>
        <v>#REF!</v>
      </c>
      <c r="I284" s="152">
        <v>369900</v>
      </c>
      <c r="J284" s="779" t="s">
        <v>11</v>
      </c>
      <c r="K284" s="147"/>
      <c r="L284" s="324"/>
      <c r="M284" s="330"/>
      <c r="N284" s="324"/>
      <c r="O284" s="330"/>
      <c r="P284" s="335"/>
      <c r="Q284" s="332"/>
      <c r="R284" s="75"/>
      <c r="S284" s="320"/>
      <c r="T284" s="75"/>
      <c r="U284" s="333"/>
      <c r="V284" s="334"/>
      <c r="W284" s="116"/>
      <c r="X284" s="78"/>
      <c r="Y284" s="85"/>
      <c r="Z284" s="85"/>
      <c r="AA284" s="80"/>
      <c r="AB284" s="80" t="e">
        <f>#REF!/Y284</f>
        <v>#REF!</v>
      </c>
      <c r="AN284" s="72">
        <v>2399400</v>
      </c>
    </row>
    <row r="285" spans="1:40" s="70" customFormat="1" ht="30" customHeight="1">
      <c r="A285" s="150">
        <v>110000018908</v>
      </c>
      <c r="B285" s="1031" t="s">
        <v>703</v>
      </c>
      <c r="C285" s="1032"/>
      <c r="D285" s="1032"/>
      <c r="E285" s="1033"/>
      <c r="F285" s="890" t="e">
        <f>(#REF!-G285)/#REF!</f>
        <v>#REF!</v>
      </c>
      <c r="G285" s="139">
        <v>390800</v>
      </c>
      <c r="H285" s="771" t="e">
        <f>#REF!/I285-100%</f>
        <v>#REF!</v>
      </c>
      <c r="I285" s="139">
        <v>379400</v>
      </c>
      <c r="J285" s="771"/>
      <c r="K285" s="147"/>
      <c r="L285" s="324"/>
      <c r="M285" s="330"/>
      <c r="N285" s="324"/>
      <c r="O285" s="330"/>
      <c r="P285" s="335">
        <v>0.07</v>
      </c>
      <c r="Q285" s="332">
        <v>351700</v>
      </c>
      <c r="R285" s="75">
        <v>0.05</v>
      </c>
      <c r="S285" s="320">
        <v>335000</v>
      </c>
      <c r="T285" s="75"/>
      <c r="U285" s="333"/>
      <c r="V285" s="334"/>
      <c r="W285" s="116"/>
      <c r="X285" s="78"/>
      <c r="Y285" s="85"/>
      <c r="Z285" s="85"/>
      <c r="AA285" s="80"/>
      <c r="AB285" s="80"/>
      <c r="AN285" s="72">
        <v>2461800</v>
      </c>
    </row>
    <row r="286" spans="1:40" s="70" customFormat="1" ht="30" customHeight="1">
      <c r="A286" s="791">
        <v>110000019728</v>
      </c>
      <c r="B286" s="1028" t="s">
        <v>706</v>
      </c>
      <c r="C286" s="1029"/>
      <c r="D286" s="1029"/>
      <c r="E286" s="1030"/>
      <c r="F286" s="890" t="e">
        <f>(#REF!-G286)/#REF!</f>
        <v>#REF!</v>
      </c>
      <c r="G286" s="101">
        <v>427800</v>
      </c>
      <c r="H286" s="819"/>
      <c r="I286" s="819"/>
      <c r="J286" s="779" t="s">
        <v>11</v>
      </c>
      <c r="K286" s="147"/>
      <c r="L286" s="324"/>
      <c r="M286" s="330"/>
      <c r="N286" s="324"/>
      <c r="O286" s="330"/>
      <c r="P286" s="335"/>
      <c r="Q286" s="332"/>
      <c r="R286" s="75"/>
      <c r="S286" s="320"/>
      <c r="T286" s="75"/>
      <c r="U286" s="333"/>
      <c r="V286" s="334"/>
      <c r="W286" s="116"/>
      <c r="X286" s="78"/>
      <c r="Y286" s="85"/>
      <c r="Z286" s="85"/>
      <c r="AA286" s="80"/>
      <c r="AB286" s="80"/>
      <c r="AN286" s="72">
        <v>2746800</v>
      </c>
    </row>
    <row r="287" spans="1:40" s="70" customFormat="1" ht="30" customHeight="1">
      <c r="A287" s="150">
        <v>110000018910</v>
      </c>
      <c r="B287" s="1031" t="s">
        <v>704</v>
      </c>
      <c r="C287" s="1032"/>
      <c r="D287" s="1032"/>
      <c r="E287" s="1033"/>
      <c r="F287" s="890" t="e">
        <f>(#REF!-G287)/#REF!</f>
        <v>#REF!</v>
      </c>
      <c r="G287" s="139">
        <v>463500</v>
      </c>
      <c r="H287" s="771" t="e">
        <f>#REF!/I287-100%</f>
        <v>#REF!</v>
      </c>
      <c r="I287" s="139">
        <v>450000</v>
      </c>
      <c r="J287" s="771"/>
      <c r="K287" s="147"/>
      <c r="L287" s="324"/>
      <c r="M287" s="330"/>
      <c r="N287" s="324">
        <v>0.01</v>
      </c>
      <c r="O287" s="330">
        <v>444000</v>
      </c>
      <c r="P287" s="335">
        <v>0.08</v>
      </c>
      <c r="Q287" s="332">
        <v>410900</v>
      </c>
      <c r="R287" s="75">
        <v>0.05</v>
      </c>
      <c r="S287" s="320">
        <v>391500</v>
      </c>
      <c r="T287" s="75"/>
      <c r="U287" s="333"/>
      <c r="V287" s="334"/>
      <c r="W287" s="116"/>
      <c r="X287" s="78"/>
      <c r="Y287" s="85"/>
      <c r="Z287" s="85"/>
      <c r="AA287" s="80"/>
      <c r="AB287" s="80"/>
      <c r="AN287" s="72">
        <v>2975400</v>
      </c>
    </row>
    <row r="288" spans="1:40" s="70" customFormat="1" ht="30" customHeight="1">
      <c r="A288" s="150">
        <v>110000018913</v>
      </c>
      <c r="B288" s="1031" t="s">
        <v>705</v>
      </c>
      <c r="C288" s="1032"/>
      <c r="D288" s="1032"/>
      <c r="E288" s="1033"/>
      <c r="F288" s="890" t="e">
        <f>(#REF!-G288)/#REF!</f>
        <v>#REF!</v>
      </c>
      <c r="G288" s="99">
        <v>491300</v>
      </c>
      <c r="H288" s="771" t="e">
        <f>#REF!/I288-100%</f>
        <v>#REF!</v>
      </c>
      <c r="I288" s="99">
        <v>477000</v>
      </c>
      <c r="J288" s="771"/>
      <c r="K288" s="147"/>
      <c r="L288" s="324"/>
      <c r="M288" s="330"/>
      <c r="N288" s="324">
        <v>0.01</v>
      </c>
      <c r="O288" s="330">
        <v>473700</v>
      </c>
      <c r="P288" s="335">
        <v>0.09</v>
      </c>
      <c r="Q288" s="332">
        <v>433600</v>
      </c>
      <c r="R288" s="75">
        <v>0.03</v>
      </c>
      <c r="S288" s="336">
        <v>421000</v>
      </c>
      <c r="T288" s="75"/>
      <c r="U288" s="333"/>
      <c r="V288" s="334"/>
      <c r="W288" s="116"/>
      <c r="X288" s="78"/>
      <c r="Y288" s="85"/>
      <c r="Z288" s="85"/>
      <c r="AA288" s="80"/>
      <c r="AB288" s="80"/>
      <c r="AN288" s="72">
        <v>3095400</v>
      </c>
    </row>
    <row r="289" spans="1:40" s="70" customFormat="1" ht="30" customHeight="1">
      <c r="A289" s="150">
        <v>110000019317</v>
      </c>
      <c r="B289" s="1031" t="s">
        <v>711</v>
      </c>
      <c r="C289" s="1032"/>
      <c r="D289" s="1032"/>
      <c r="E289" s="1033"/>
      <c r="F289" s="890" t="e">
        <f>(#REF!-G289)/#REF!</f>
        <v>#REF!</v>
      </c>
      <c r="G289" s="147">
        <v>360000</v>
      </c>
      <c r="H289" s="771" t="e">
        <f>#REF!/I289-100%</f>
        <v>#REF!</v>
      </c>
      <c r="I289" s="147">
        <v>349700</v>
      </c>
      <c r="J289" s="771"/>
      <c r="K289" s="147"/>
      <c r="L289" s="149"/>
      <c r="M289" s="330"/>
      <c r="N289" s="149" t="s">
        <v>11</v>
      </c>
      <c r="O289" s="330"/>
      <c r="P289" s="335"/>
      <c r="Q289" s="332"/>
      <c r="R289" s="75"/>
      <c r="S289" s="337"/>
      <c r="T289" s="75"/>
      <c r="U289" s="333"/>
      <c r="V289" s="334"/>
      <c r="W289" s="116"/>
      <c r="X289" s="78"/>
      <c r="Y289" s="85"/>
      <c r="Z289" s="85"/>
      <c r="AA289" s="80"/>
      <c r="AB289" s="80"/>
      <c r="AN289" s="72">
        <v>2268000</v>
      </c>
    </row>
    <row r="290" spans="1:40" s="70" customFormat="1" ht="41.25" customHeight="1">
      <c r="A290" s="791">
        <v>110000019727</v>
      </c>
      <c r="B290" s="1028" t="s">
        <v>712</v>
      </c>
      <c r="C290" s="1029"/>
      <c r="D290" s="1029"/>
      <c r="E290" s="1030"/>
      <c r="F290" s="890" t="e">
        <f>(#REF!-G290)/#REF!</f>
        <v>#REF!</v>
      </c>
      <c r="G290" s="862">
        <v>387100</v>
      </c>
      <c r="H290" s="771" t="e">
        <f>#REF!/I290-100%</f>
        <v>#REF!</v>
      </c>
      <c r="I290" s="819">
        <v>375900</v>
      </c>
      <c r="J290" s="779" t="s">
        <v>11</v>
      </c>
      <c r="K290" s="147"/>
      <c r="L290" s="149"/>
      <c r="M290" s="330"/>
      <c r="N290" s="149"/>
      <c r="O290" s="330"/>
      <c r="P290" s="335"/>
      <c r="Q290" s="332"/>
      <c r="R290" s="75"/>
      <c r="S290" s="337"/>
      <c r="T290" s="75"/>
      <c r="U290" s="333"/>
      <c r="V290" s="334"/>
      <c r="W290" s="116"/>
      <c r="X290" s="78"/>
      <c r="Y290" s="85"/>
      <c r="Z290" s="85"/>
      <c r="AA290" s="80"/>
      <c r="AB290" s="80"/>
      <c r="AN290" s="72">
        <v>2439000</v>
      </c>
    </row>
    <row r="291" spans="1:40" s="70" customFormat="1" ht="30" customHeight="1">
      <c r="A291" s="150">
        <v>110000019176</v>
      </c>
      <c r="B291" s="1031" t="s">
        <v>715</v>
      </c>
      <c r="C291" s="1032"/>
      <c r="D291" s="1032"/>
      <c r="E291" s="1033"/>
      <c r="F291" s="890" t="e">
        <f>(#REF!-G291)/#REF!</f>
        <v>#REF!</v>
      </c>
      <c r="G291" s="99">
        <v>397400</v>
      </c>
      <c r="H291" s="771" t="e">
        <f>#REF!/I291-100%</f>
        <v>#REF!</v>
      </c>
      <c r="I291" s="99">
        <v>385800</v>
      </c>
      <c r="J291" s="771"/>
      <c r="K291" s="147"/>
      <c r="L291" s="324"/>
      <c r="M291" s="330"/>
      <c r="N291" s="324"/>
      <c r="O291" s="330"/>
      <c r="P291" s="338" t="s">
        <v>157</v>
      </c>
      <c r="Q291" s="332"/>
      <c r="R291" s="75"/>
      <c r="S291" s="337"/>
      <c r="T291" s="75"/>
      <c r="U291" s="333"/>
      <c r="V291" s="334"/>
      <c r="W291" s="116"/>
      <c r="X291" s="78"/>
      <c r="Y291" s="85"/>
      <c r="Z291" s="85"/>
      <c r="AA291" s="80"/>
      <c r="AB291" s="80"/>
      <c r="AN291" s="72">
        <v>2503800</v>
      </c>
    </row>
    <row r="292" spans="1:40" s="70" customFormat="1" ht="41.25" customHeight="1">
      <c r="A292" s="791">
        <v>110000019729</v>
      </c>
      <c r="B292" s="1028" t="s">
        <v>713</v>
      </c>
      <c r="C292" s="1029"/>
      <c r="D292" s="1029"/>
      <c r="E292" s="1030"/>
      <c r="F292" s="890" t="e">
        <f>(#REF!-G292)/#REF!</f>
        <v>#REF!</v>
      </c>
      <c r="G292" s="101">
        <v>434700</v>
      </c>
      <c r="H292" s="819"/>
      <c r="I292" s="819"/>
      <c r="J292" s="779" t="s">
        <v>11</v>
      </c>
      <c r="K292" s="147"/>
      <c r="L292" s="149"/>
      <c r="M292" s="330"/>
      <c r="N292" s="149"/>
      <c r="O292" s="330"/>
      <c r="P292" s="335"/>
      <c r="Q292" s="332"/>
      <c r="R292" s="75"/>
      <c r="S292" s="337"/>
      <c r="T292" s="75"/>
      <c r="U292" s="333"/>
      <c r="V292" s="334"/>
      <c r="W292" s="116"/>
      <c r="X292" s="78"/>
      <c r="Y292" s="85"/>
      <c r="Z292" s="85"/>
      <c r="AA292" s="80"/>
      <c r="AB292" s="80"/>
      <c r="AN292" s="72">
        <v>2791200</v>
      </c>
    </row>
    <row r="293" spans="1:40" s="70" customFormat="1" ht="30" customHeight="1">
      <c r="A293" s="150">
        <v>110000018929</v>
      </c>
      <c r="B293" s="1031" t="s">
        <v>714</v>
      </c>
      <c r="C293" s="1032"/>
      <c r="D293" s="1032"/>
      <c r="E293" s="1033"/>
      <c r="F293" s="890" t="e">
        <f>(#REF!-G293)/#REF!</f>
        <v>#REF!</v>
      </c>
      <c r="G293" s="99">
        <v>479000</v>
      </c>
      <c r="H293" s="771" t="e">
        <f>#REF!/I293-100%</f>
        <v>#REF!</v>
      </c>
      <c r="I293" s="99">
        <v>465000</v>
      </c>
      <c r="J293" s="771"/>
      <c r="K293" s="147"/>
      <c r="L293" s="324"/>
      <c r="M293" s="330"/>
      <c r="N293" s="324">
        <v>0.02</v>
      </c>
      <c r="O293" s="330">
        <v>455000</v>
      </c>
      <c r="P293" s="335">
        <v>0.08</v>
      </c>
      <c r="Q293" s="332">
        <v>418400</v>
      </c>
      <c r="R293" s="75">
        <v>0.05</v>
      </c>
      <c r="S293" s="337">
        <v>398500</v>
      </c>
      <c r="T293" s="75"/>
      <c r="U293" s="333"/>
      <c r="V293" s="334"/>
      <c r="W293" s="116"/>
      <c r="X293" s="78"/>
      <c r="Y293" s="85"/>
      <c r="Z293" s="85"/>
      <c r="AA293" s="80"/>
      <c r="AB293" s="80"/>
      <c r="AN293" s="72">
        <v>3046200</v>
      </c>
    </row>
    <row r="294" spans="1:40" s="70" customFormat="1" ht="30" customHeight="1">
      <c r="A294" s="121">
        <v>110000019567</v>
      </c>
      <c r="B294" s="1031" t="s">
        <v>716</v>
      </c>
      <c r="C294" s="1032"/>
      <c r="D294" s="1032"/>
      <c r="E294" s="1033"/>
      <c r="F294" s="890" t="e">
        <f>(#REF!-G294)/#REF!</f>
        <v>#REF!</v>
      </c>
      <c r="G294" s="99">
        <v>506200</v>
      </c>
      <c r="H294" s="771" t="e">
        <f>#REF!/I294-100%</f>
        <v>#REF!</v>
      </c>
      <c r="I294" s="99">
        <v>491500</v>
      </c>
      <c r="J294" s="771"/>
      <c r="K294" s="147"/>
      <c r="L294" s="324"/>
      <c r="M294" s="330"/>
      <c r="N294" s="324">
        <v>0.02</v>
      </c>
      <c r="O294" s="330">
        <v>484000</v>
      </c>
      <c r="P294" s="335">
        <v>0.09</v>
      </c>
      <c r="Q294" s="332">
        <v>441300</v>
      </c>
      <c r="R294" s="75">
        <v>0.03</v>
      </c>
      <c r="S294" s="336">
        <v>428500</v>
      </c>
      <c r="T294" s="75"/>
      <c r="U294" s="333"/>
      <c r="V294" s="334"/>
      <c r="W294" s="116"/>
      <c r="X294" s="78"/>
      <c r="Y294" s="85"/>
      <c r="Z294" s="85"/>
      <c r="AA294" s="80"/>
      <c r="AB294" s="80"/>
      <c r="AN294" s="72">
        <v>3189000</v>
      </c>
    </row>
    <row r="295" spans="1:40" s="70" customFormat="1" ht="15" customHeight="1">
      <c r="A295" s="318"/>
      <c r="B295" s="1016" t="s">
        <v>899</v>
      </c>
      <c r="C295" s="1017"/>
      <c r="D295" s="1017"/>
      <c r="E295" s="1018"/>
      <c r="F295" s="812"/>
      <c r="G295" s="812"/>
      <c r="H295" s="812"/>
      <c r="I295" s="812"/>
      <c r="J295" s="77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77"/>
      <c r="W295" s="200"/>
      <c r="X295" s="78"/>
      <c r="Y295" s="200"/>
      <c r="Z295" s="200"/>
      <c r="AA295" s="80"/>
      <c r="AB295" s="80" t="e">
        <f>#REF!/Y295</f>
        <v>#REF!</v>
      </c>
      <c r="AN295" s="72"/>
    </row>
    <row r="296" spans="1:40" s="70" customFormat="1" ht="15" customHeight="1">
      <c r="A296" s="318"/>
      <c r="B296" s="1019" t="s">
        <v>897</v>
      </c>
      <c r="C296" s="1020"/>
      <c r="D296" s="1020"/>
      <c r="E296" s="1021"/>
      <c r="F296" s="59"/>
      <c r="G296" s="59"/>
      <c r="H296" s="59"/>
      <c r="I296" s="59"/>
      <c r="J296" s="771"/>
      <c r="K296" s="758"/>
      <c r="L296" s="324"/>
      <c r="M296" s="201"/>
      <c r="N296" s="324"/>
      <c r="O296" s="201"/>
      <c r="P296" s="201"/>
      <c r="Q296" s="201"/>
      <c r="R296" s="201"/>
      <c r="S296" s="329"/>
      <c r="T296" s="201"/>
      <c r="U296" s="201"/>
      <c r="V296" s="77"/>
      <c r="W296" s="200"/>
      <c r="X296" s="78"/>
      <c r="Y296" s="200"/>
      <c r="Z296" s="200"/>
      <c r="AA296" s="80"/>
      <c r="AB296" s="80" t="e">
        <f>#REF!/Y296</f>
        <v>#REF!</v>
      </c>
      <c r="AN296" s="72"/>
    </row>
    <row r="297" spans="1:40" s="70" customFormat="1" ht="15" customHeight="1">
      <c r="A297" s="105">
        <v>110000001662</v>
      </c>
      <c r="B297" s="1082" t="s">
        <v>838</v>
      </c>
      <c r="C297" s="1083"/>
      <c r="D297" s="1083"/>
      <c r="E297" s="1084"/>
      <c r="F297" s="890" t="e">
        <f>(#REF!-G297)/#REF!</f>
        <v>#REF!</v>
      </c>
      <c r="G297" s="136">
        <v>222500</v>
      </c>
      <c r="H297" s="762"/>
      <c r="I297" s="762"/>
      <c r="J297" s="771"/>
      <c r="K297" s="137"/>
      <c r="L297" s="137"/>
      <c r="M297" s="137"/>
      <c r="N297" s="137"/>
      <c r="O297" s="137"/>
      <c r="P297" s="137"/>
      <c r="Q297" s="137"/>
      <c r="R297" s="75">
        <v>0.03</v>
      </c>
      <c r="S297" s="320">
        <v>216000</v>
      </c>
      <c r="T297" s="75">
        <v>0.03</v>
      </c>
      <c r="U297" s="321">
        <v>209900</v>
      </c>
      <c r="V297" s="77">
        <v>0.07</v>
      </c>
      <c r="W297" s="84">
        <v>196400</v>
      </c>
      <c r="X297" s="78" t="e">
        <f>#REF!/W297</f>
        <v>#REF!</v>
      </c>
      <c r="Y297" s="202">
        <v>178500</v>
      </c>
      <c r="Z297" s="202">
        <v>170000</v>
      </c>
      <c r="AA297" s="80" t="e">
        <f>#REF!/Z297</f>
        <v>#REF!</v>
      </c>
      <c r="AB297" s="80" t="e">
        <f>#REF!/Y297</f>
        <v>#REF!</v>
      </c>
      <c r="AN297" s="72">
        <v>1428000</v>
      </c>
    </row>
    <row r="298" spans="1:40" s="70" customFormat="1" ht="15" customHeight="1">
      <c r="A298" s="105">
        <v>110000019842</v>
      </c>
      <c r="B298" s="1082" t="s">
        <v>839</v>
      </c>
      <c r="C298" s="1083"/>
      <c r="D298" s="1083"/>
      <c r="E298" s="1084"/>
      <c r="F298" s="890" t="e">
        <f>(#REF!-G298)/#REF!</f>
        <v>#REF!</v>
      </c>
      <c r="G298" s="136">
        <v>254300</v>
      </c>
      <c r="H298" s="771" t="e">
        <f>#REF!/I298-100%</f>
        <v>#REF!</v>
      </c>
      <c r="I298" s="145">
        <v>246900</v>
      </c>
      <c r="J298" s="779" t="s">
        <v>11</v>
      </c>
      <c r="K298" s="137"/>
      <c r="L298" s="137"/>
      <c r="M298" s="137"/>
      <c r="N298" s="137"/>
      <c r="O298" s="137"/>
      <c r="P298" s="137"/>
      <c r="Q298" s="137"/>
      <c r="R298" s="75"/>
      <c r="S298" s="320"/>
      <c r="T298" s="75"/>
      <c r="U298" s="321"/>
      <c r="V298" s="77"/>
      <c r="W298" s="84"/>
      <c r="X298" s="78"/>
      <c r="Y298" s="202"/>
      <c r="Z298" s="202"/>
      <c r="AA298" s="80"/>
      <c r="AB298" s="80"/>
      <c r="AN298" s="72">
        <v>1632000</v>
      </c>
    </row>
    <row r="299" spans="1:40" s="67" customFormat="1" ht="15" customHeight="1">
      <c r="A299" s="256">
        <v>110000001663</v>
      </c>
      <c r="B299" s="996" t="s">
        <v>840</v>
      </c>
      <c r="C299" s="993"/>
      <c r="D299" s="993"/>
      <c r="E299" s="994"/>
      <c r="F299" s="890">
        <v>0.07</v>
      </c>
      <c r="G299" s="268">
        <v>262000</v>
      </c>
      <c r="H299" s="771" t="e">
        <f>#REF!/I299-100%</f>
        <v>#REF!</v>
      </c>
      <c r="I299" s="268">
        <v>254400</v>
      </c>
      <c r="J299" s="771"/>
      <c r="K299" s="277"/>
      <c r="L299" s="277"/>
      <c r="M299" s="277"/>
      <c r="N299" s="277"/>
      <c r="O299" s="277"/>
      <c r="P299" s="277"/>
      <c r="Q299" s="277"/>
      <c r="R299" s="241">
        <v>0.03</v>
      </c>
      <c r="S299" s="322">
        <v>247000</v>
      </c>
      <c r="T299" s="241">
        <v>0.03</v>
      </c>
      <c r="U299" s="323">
        <v>239900</v>
      </c>
      <c r="V299" s="242"/>
      <c r="W299" s="247"/>
      <c r="X299" s="243"/>
      <c r="Y299" s="286"/>
      <c r="Z299" s="286"/>
      <c r="AA299" s="244"/>
      <c r="AB299" s="244" t="e">
        <f>#REF!/Y299</f>
        <v>#REF!</v>
      </c>
      <c r="AN299" s="72">
        <v>1680000</v>
      </c>
    </row>
    <row r="300" spans="1:40" s="70" customFormat="1" ht="15" customHeight="1">
      <c r="A300" s="105">
        <v>110000019161</v>
      </c>
      <c r="B300" s="1082" t="s">
        <v>841</v>
      </c>
      <c r="C300" s="1083"/>
      <c r="D300" s="1083"/>
      <c r="E300" s="1084"/>
      <c r="F300" s="890" t="e">
        <f>(#REF!-G300)/#REF!</f>
        <v>#REF!</v>
      </c>
      <c r="G300" s="139">
        <v>322300</v>
      </c>
      <c r="H300" s="771" t="e">
        <f>#REF!/I300-100%</f>
        <v>#REF!</v>
      </c>
      <c r="I300" s="139">
        <v>312900</v>
      </c>
      <c r="J300" s="771"/>
      <c r="K300" s="147"/>
      <c r="L300" s="324"/>
      <c r="M300" s="325"/>
      <c r="N300" s="324">
        <v>0.05</v>
      </c>
      <c r="O300" s="325">
        <v>299000</v>
      </c>
      <c r="P300" s="325"/>
      <c r="Q300" s="325"/>
      <c r="R300" s="75">
        <v>0.05</v>
      </c>
      <c r="S300" s="320">
        <v>273900</v>
      </c>
      <c r="T300" s="75">
        <v>0.03</v>
      </c>
      <c r="U300" s="326">
        <v>265900</v>
      </c>
      <c r="V300" s="77">
        <v>0.07</v>
      </c>
      <c r="W300" s="83">
        <v>248500</v>
      </c>
      <c r="X300" s="78" t="e">
        <f>#REF!/W300</f>
        <v>#REF!</v>
      </c>
      <c r="Y300" s="85">
        <v>225900</v>
      </c>
      <c r="Z300" s="85">
        <v>215000</v>
      </c>
      <c r="AA300" s="80" t="e">
        <f>#REF!/Z300</f>
        <v>#REF!</v>
      </c>
      <c r="AB300" s="80" t="e">
        <f>#REF!/Y300</f>
        <v>#REF!</v>
      </c>
      <c r="AE300" s="70">
        <v>287600</v>
      </c>
      <c r="AN300" s="72">
        <v>2069400</v>
      </c>
    </row>
    <row r="301" spans="1:40" s="70" customFormat="1" ht="15" customHeight="1">
      <c r="A301" s="150">
        <v>110000001603</v>
      </c>
      <c r="B301" s="1082" t="s">
        <v>753</v>
      </c>
      <c r="C301" s="1083"/>
      <c r="D301" s="1083"/>
      <c r="E301" s="1084"/>
      <c r="F301" s="890" t="e">
        <f>(#REF!-G301)/#REF!</f>
        <v>#REF!</v>
      </c>
      <c r="G301" s="146">
        <v>349700</v>
      </c>
      <c r="H301" s="771" t="e">
        <f>#REF!/I301-100%</f>
        <v>#REF!</v>
      </c>
      <c r="I301" s="146">
        <v>339500</v>
      </c>
      <c r="J301" s="771"/>
      <c r="K301" s="147"/>
      <c r="L301" s="324"/>
      <c r="M301" s="327"/>
      <c r="N301" s="324">
        <v>0.02</v>
      </c>
      <c r="O301" s="327">
        <v>333700</v>
      </c>
      <c r="P301" s="327"/>
      <c r="Q301" s="327"/>
      <c r="R301" s="156">
        <v>0.03</v>
      </c>
      <c r="S301" s="320">
        <v>310500</v>
      </c>
      <c r="T301" s="75">
        <v>0.03</v>
      </c>
      <c r="U301" s="326">
        <v>301500</v>
      </c>
      <c r="V301" s="77">
        <v>0.07</v>
      </c>
      <c r="W301" s="83">
        <v>281600</v>
      </c>
      <c r="X301" s="78" t="e">
        <f>#REF!/W301</f>
        <v>#REF!</v>
      </c>
      <c r="Y301" s="85">
        <v>256000</v>
      </c>
      <c r="Z301" s="85">
        <v>251000</v>
      </c>
      <c r="AA301" s="80" t="e">
        <f>#REF!/Z301</f>
        <v>#REF!</v>
      </c>
      <c r="AB301" s="80" t="e">
        <f>#REF!/Y301</f>
        <v>#REF!</v>
      </c>
      <c r="AE301" s="70">
        <v>319800</v>
      </c>
      <c r="AN301" s="72">
        <v>2245200</v>
      </c>
    </row>
    <row r="302" spans="1:40" s="67" customFormat="1" ht="15" customHeight="1">
      <c r="A302" s="910">
        <v>110000006514</v>
      </c>
      <c r="B302" s="1385" t="s">
        <v>905</v>
      </c>
      <c r="C302" s="1386"/>
      <c r="D302" s="1386"/>
      <c r="E302" s="1387"/>
      <c r="F302" s="890" t="s">
        <v>11</v>
      </c>
      <c r="G302" s="268"/>
      <c r="H302" s="771" t="e">
        <f>#REF!/I302-100%</f>
        <v>#REF!</v>
      </c>
      <c r="I302" s="268">
        <v>254400</v>
      </c>
      <c r="J302" s="771"/>
      <c r="K302" s="277"/>
      <c r="L302" s="277"/>
      <c r="M302" s="277"/>
      <c r="N302" s="277"/>
      <c r="O302" s="277"/>
      <c r="P302" s="277"/>
      <c r="Q302" s="277"/>
      <c r="R302" s="241">
        <v>0.03</v>
      </c>
      <c r="S302" s="322">
        <v>247000</v>
      </c>
      <c r="T302" s="241">
        <v>0.03</v>
      </c>
      <c r="U302" s="323">
        <v>239900</v>
      </c>
      <c r="V302" s="242"/>
      <c r="W302" s="247"/>
      <c r="X302" s="243"/>
      <c r="Y302" s="286"/>
      <c r="Z302" s="286"/>
      <c r="AA302" s="244"/>
      <c r="AB302" s="244" t="e">
        <f>#REF!/Y302</f>
        <v>#REF!</v>
      </c>
      <c r="AN302" s="72">
        <v>1734000</v>
      </c>
    </row>
    <row r="303" spans="1:40" s="70" customFormat="1" ht="15" customHeight="1" thickBot="1">
      <c r="A303" s="923">
        <v>110000006515</v>
      </c>
      <c r="B303" s="1414" t="s">
        <v>906</v>
      </c>
      <c r="C303" s="1415"/>
      <c r="D303" s="1415"/>
      <c r="E303" s="1416"/>
      <c r="F303" s="890" t="s">
        <v>11</v>
      </c>
      <c r="G303" s="139"/>
      <c r="H303" s="771" t="e">
        <f>#REF!/I303-100%</f>
        <v>#REF!</v>
      </c>
      <c r="I303" s="139">
        <v>312900</v>
      </c>
      <c r="J303" s="771"/>
      <c r="K303" s="147"/>
      <c r="L303" s="324"/>
      <c r="M303" s="325"/>
      <c r="N303" s="324">
        <v>0.05</v>
      </c>
      <c r="O303" s="325">
        <v>299000</v>
      </c>
      <c r="P303" s="325"/>
      <c r="Q303" s="325"/>
      <c r="R303" s="75">
        <v>0.05</v>
      </c>
      <c r="S303" s="320">
        <v>273900</v>
      </c>
      <c r="T303" s="75">
        <v>0.03</v>
      </c>
      <c r="U303" s="326">
        <v>265900</v>
      </c>
      <c r="V303" s="77">
        <v>0.07</v>
      </c>
      <c r="W303" s="83">
        <v>248500</v>
      </c>
      <c r="X303" s="78" t="e">
        <f>#REF!/W303</f>
        <v>#REF!</v>
      </c>
      <c r="Y303" s="85">
        <v>225900</v>
      </c>
      <c r="Z303" s="85">
        <v>215000</v>
      </c>
      <c r="AA303" s="80" t="e">
        <f>#REF!/Z303</f>
        <v>#REF!</v>
      </c>
      <c r="AB303" s="80" t="e">
        <f>#REF!/Y303</f>
        <v>#REF!</v>
      </c>
      <c r="AE303" s="70">
        <v>287600</v>
      </c>
      <c r="AN303" s="72">
        <v>2118000</v>
      </c>
    </row>
    <row r="304" spans="1:40" s="142" customFormat="1" ht="15" customHeight="1" thickBot="1">
      <c r="A304" s="312"/>
      <c r="B304" s="1348"/>
      <c r="C304" s="1348"/>
      <c r="D304" s="1348"/>
      <c r="E304" s="1348"/>
      <c r="F304" s="160"/>
      <c r="G304" s="160"/>
      <c r="H304" s="160"/>
      <c r="I304" s="160"/>
      <c r="J304" s="771"/>
      <c r="K304" s="160"/>
      <c r="L304" s="160"/>
      <c r="M304" s="160"/>
      <c r="N304" s="160"/>
      <c r="O304" s="160"/>
      <c r="P304" s="160"/>
      <c r="Q304" s="160"/>
      <c r="R304" s="161"/>
      <c r="S304" s="160"/>
      <c r="T304" s="160"/>
      <c r="U304" s="160"/>
      <c r="V304" s="162"/>
      <c r="W304" s="163"/>
      <c r="X304" s="164"/>
      <c r="Y304" s="163"/>
      <c r="Z304" s="163"/>
      <c r="AA304" s="80"/>
      <c r="AB304" s="80"/>
      <c r="AN304" s="72"/>
    </row>
    <row r="305" spans="1:40" s="70" customFormat="1" ht="19.5" customHeight="1">
      <c r="A305" s="165" t="s">
        <v>301</v>
      </c>
      <c r="B305" s="1234" t="s">
        <v>710</v>
      </c>
      <c r="C305" s="1235"/>
      <c r="D305" s="1235"/>
      <c r="E305" s="1236"/>
      <c r="F305" s="65"/>
      <c r="G305" s="65"/>
      <c r="H305" s="65"/>
      <c r="I305" s="65"/>
      <c r="J305" s="771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166"/>
      <c r="X305" s="167"/>
      <c r="AA305" s="80"/>
      <c r="AB305" s="80" t="e">
        <f>#REF!/Y305</f>
        <v>#REF!</v>
      </c>
      <c r="AN305" s="72"/>
    </row>
    <row r="306" spans="1:40" s="70" customFormat="1" ht="19.5" customHeight="1" thickBot="1">
      <c r="A306" s="69"/>
      <c r="B306" s="1167" t="s">
        <v>650</v>
      </c>
      <c r="C306" s="1168"/>
      <c r="D306" s="1168"/>
      <c r="E306" s="1169"/>
      <c r="F306" s="169"/>
      <c r="G306" s="169"/>
      <c r="H306" s="169"/>
      <c r="I306" s="169"/>
      <c r="J306" s="771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66"/>
      <c r="X306" s="68"/>
      <c r="AA306" s="80"/>
      <c r="AB306" s="80" t="e">
        <f>#REF!/Y306</f>
        <v>#REF!</v>
      </c>
      <c r="AN306" s="977" t="s">
        <v>1138</v>
      </c>
    </row>
    <row r="307" spans="1:40" s="70" customFormat="1" ht="15" customHeight="1">
      <c r="A307" s="318"/>
      <c r="B307" s="1016" t="s">
        <v>896</v>
      </c>
      <c r="C307" s="1017"/>
      <c r="D307" s="1017"/>
      <c r="E307" s="1018"/>
      <c r="F307" s="812"/>
      <c r="G307" s="812"/>
      <c r="H307" s="812"/>
      <c r="I307" s="812"/>
      <c r="J307" s="77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77"/>
      <c r="W307" s="200"/>
      <c r="X307" s="78"/>
      <c r="Y307" s="200"/>
      <c r="Z307" s="200"/>
      <c r="AA307" s="80"/>
      <c r="AB307" s="80" t="e">
        <f>#REF!/Y307</f>
        <v>#REF!</v>
      </c>
      <c r="AN307" s="72"/>
    </row>
    <row r="308" spans="1:40" s="70" customFormat="1" ht="15" customHeight="1">
      <c r="A308" s="318"/>
      <c r="B308" s="1019" t="s">
        <v>900</v>
      </c>
      <c r="C308" s="1020"/>
      <c r="D308" s="1020"/>
      <c r="E308" s="1021"/>
      <c r="F308" s="59"/>
      <c r="G308" s="59"/>
      <c r="H308" s="59"/>
      <c r="I308" s="59"/>
      <c r="J308" s="771"/>
      <c r="K308" s="758"/>
      <c r="L308" s="324"/>
      <c r="M308" s="201"/>
      <c r="N308" s="324"/>
      <c r="O308" s="201"/>
      <c r="P308" s="201"/>
      <c r="Q308" s="201"/>
      <c r="R308" s="201"/>
      <c r="S308" s="329"/>
      <c r="T308" s="201"/>
      <c r="U308" s="201"/>
      <c r="V308" s="77"/>
      <c r="W308" s="200"/>
      <c r="X308" s="78"/>
      <c r="Y308" s="200"/>
      <c r="Z308" s="200"/>
      <c r="AA308" s="80"/>
      <c r="AB308" s="80" t="e">
        <f>#REF!/Y308</f>
        <v>#REF!</v>
      </c>
      <c r="AN308" s="72"/>
    </row>
    <row r="309" spans="1:40" s="21" customFormat="1" ht="30" customHeight="1">
      <c r="A309" s="791">
        <v>110000006646</v>
      </c>
      <c r="B309" s="1181" t="s">
        <v>876</v>
      </c>
      <c r="C309" s="1182"/>
      <c r="D309" s="1182"/>
      <c r="E309" s="1183"/>
      <c r="F309" s="890" t="e">
        <f>(#REF!-G309)/#REF!</f>
        <v>#REF!</v>
      </c>
      <c r="G309" s="127">
        <v>226000</v>
      </c>
      <c r="H309" s="771"/>
      <c r="I309" s="201"/>
      <c r="J309" s="771"/>
      <c r="K309" s="201"/>
      <c r="L309" s="201"/>
      <c r="M309" s="201"/>
      <c r="N309" s="201"/>
      <c r="O309" s="201"/>
      <c r="P309" s="201"/>
      <c r="Q309" s="201"/>
      <c r="R309" s="75">
        <v>0.05</v>
      </c>
      <c r="S309" s="201">
        <v>159900</v>
      </c>
      <c r="T309" s="201"/>
      <c r="U309" s="201"/>
      <c r="V309" s="77">
        <v>0.07</v>
      </c>
      <c r="W309" s="201">
        <v>149600</v>
      </c>
      <c r="X309" s="78" t="e">
        <f>#REF!/W309</f>
        <v>#REF!</v>
      </c>
      <c r="Y309" s="201">
        <v>136000</v>
      </c>
      <c r="Z309" s="201">
        <v>124000</v>
      </c>
      <c r="AA309" s="80" t="e">
        <f>#REF!/Z309</f>
        <v>#REF!</v>
      </c>
      <c r="AB309" s="80" t="e">
        <f>#REF!/Y309</f>
        <v>#REF!</v>
      </c>
      <c r="AN309" s="72">
        <v>1423800</v>
      </c>
    </row>
    <row r="310" spans="1:40" s="21" customFormat="1" ht="30" customHeight="1">
      <c r="A310" s="791">
        <v>110000006645</v>
      </c>
      <c r="B310" s="1181" t="s">
        <v>883</v>
      </c>
      <c r="C310" s="1182"/>
      <c r="D310" s="1182"/>
      <c r="E310" s="1183"/>
      <c r="F310" s="890" t="e">
        <f>(#REF!-G310)/#REF!</f>
        <v>#REF!</v>
      </c>
      <c r="G310" s="127"/>
      <c r="H310" s="771"/>
      <c r="I310" s="201"/>
      <c r="J310" s="771"/>
      <c r="K310" s="201"/>
      <c r="L310" s="201"/>
      <c r="M310" s="201"/>
      <c r="N310" s="201"/>
      <c r="O310" s="201"/>
      <c r="P310" s="201"/>
      <c r="Q310" s="201"/>
      <c r="R310" s="75">
        <v>0.05</v>
      </c>
      <c r="S310" s="201">
        <v>175400</v>
      </c>
      <c r="T310" s="201"/>
      <c r="U310" s="201"/>
      <c r="V310" s="77">
        <v>0.07</v>
      </c>
      <c r="W310" s="201">
        <v>163900</v>
      </c>
      <c r="X310" s="78" t="e">
        <f>#REF!/W310</f>
        <v>#REF!</v>
      </c>
      <c r="Y310" s="201">
        <v>149000</v>
      </c>
      <c r="Z310" s="201">
        <v>135500</v>
      </c>
      <c r="AA310" s="80" t="e">
        <f>#REF!/Z310</f>
        <v>#REF!</v>
      </c>
      <c r="AB310" s="80" t="e">
        <f>#REF!/Y310</f>
        <v>#REF!</v>
      </c>
      <c r="AN310" s="72"/>
    </row>
    <row r="311" spans="1:40" s="21" customFormat="1" ht="30" customHeight="1">
      <c r="A311" s="747">
        <v>110000018859</v>
      </c>
      <c r="B311" s="1181" t="s">
        <v>884</v>
      </c>
      <c r="C311" s="1182"/>
      <c r="D311" s="1182"/>
      <c r="E311" s="1183"/>
      <c r="F311" s="890" t="e">
        <f>(#REF!-G311)/#REF!</f>
        <v>#REF!</v>
      </c>
      <c r="G311" s="127"/>
      <c r="H311" s="771"/>
      <c r="I311" s="201"/>
      <c r="J311" s="771"/>
      <c r="K311" s="201"/>
      <c r="L311" s="201"/>
      <c r="M311" s="201"/>
      <c r="N311" s="201"/>
      <c r="O311" s="201"/>
      <c r="P311" s="201"/>
      <c r="Q311" s="201"/>
      <c r="R311" s="75">
        <v>0.05</v>
      </c>
      <c r="S311" s="201">
        <v>182900</v>
      </c>
      <c r="T311" s="201"/>
      <c r="U311" s="201"/>
      <c r="V311" s="77">
        <v>0.07</v>
      </c>
      <c r="W311" s="319">
        <v>171000</v>
      </c>
      <c r="X311" s="78" t="e">
        <f>#REF!/W311</f>
        <v>#REF!</v>
      </c>
      <c r="Y311" s="201">
        <v>154000</v>
      </c>
      <c r="Z311" s="201">
        <v>139900</v>
      </c>
      <c r="AA311" s="80" t="e">
        <f>#REF!/Z311</f>
        <v>#REF!</v>
      </c>
      <c r="AB311" s="80" t="e">
        <f>#REF!/Y311</f>
        <v>#REF!</v>
      </c>
      <c r="AC311" s="70"/>
      <c r="AN311" s="72">
        <v>1513800</v>
      </c>
    </row>
    <row r="312" spans="1:40" s="21" customFormat="1" ht="30" customHeight="1">
      <c r="A312" s="747">
        <v>110000006650</v>
      </c>
      <c r="B312" s="1181" t="s">
        <v>885</v>
      </c>
      <c r="C312" s="1182"/>
      <c r="D312" s="1182"/>
      <c r="E312" s="1183"/>
      <c r="F312" s="890" t="e">
        <f>(#REF!-G312)/#REF!</f>
        <v>#REF!</v>
      </c>
      <c r="G312" s="127"/>
      <c r="H312" s="771"/>
      <c r="I312" s="201"/>
      <c r="J312" s="771"/>
      <c r="K312" s="201"/>
      <c r="L312" s="201"/>
      <c r="M312" s="201"/>
      <c r="N312" s="201"/>
      <c r="O312" s="201"/>
      <c r="P312" s="201"/>
      <c r="Q312" s="201"/>
      <c r="R312" s="75">
        <v>0.05</v>
      </c>
      <c r="S312" s="201">
        <v>159900</v>
      </c>
      <c r="T312" s="201"/>
      <c r="U312" s="201"/>
      <c r="V312" s="77">
        <v>0.07</v>
      </c>
      <c r="W312" s="201">
        <v>149600</v>
      </c>
      <c r="X312" s="78" t="e">
        <f>#REF!/W312</f>
        <v>#REF!</v>
      </c>
      <c r="Y312" s="201">
        <v>136000</v>
      </c>
      <c r="Z312" s="201">
        <v>124000</v>
      </c>
      <c r="AA312" s="80" t="e">
        <f>#REF!/Z312</f>
        <v>#REF!</v>
      </c>
      <c r="AB312" s="80" t="e">
        <f>#REF!/Y312</f>
        <v>#REF!</v>
      </c>
      <c r="AN312" s="72">
        <v>1709400</v>
      </c>
    </row>
    <row r="313" spans="1:40" s="21" customFormat="1" ht="30" customHeight="1">
      <c r="A313" s="747">
        <v>110000019730</v>
      </c>
      <c r="B313" s="1181" t="s">
        <v>886</v>
      </c>
      <c r="C313" s="1182"/>
      <c r="D313" s="1182"/>
      <c r="E313" s="1183"/>
      <c r="F313" s="890" t="e">
        <f>(#REF!-G313)/#REF!</f>
        <v>#REF!</v>
      </c>
      <c r="G313" s="127"/>
      <c r="H313" s="771"/>
      <c r="I313" s="201"/>
      <c r="J313" s="771"/>
      <c r="K313" s="201"/>
      <c r="L313" s="201"/>
      <c r="M313" s="201"/>
      <c r="N313" s="201"/>
      <c r="O313" s="201"/>
      <c r="P313" s="201"/>
      <c r="Q313" s="201"/>
      <c r="R313" s="75">
        <v>0.05</v>
      </c>
      <c r="S313" s="201">
        <v>175400</v>
      </c>
      <c r="T313" s="201"/>
      <c r="U313" s="201"/>
      <c r="V313" s="77">
        <v>0.07</v>
      </c>
      <c r="W313" s="201">
        <v>163900</v>
      </c>
      <c r="X313" s="78" t="e">
        <f>#REF!/W313</f>
        <v>#REF!</v>
      </c>
      <c r="Y313" s="201">
        <v>149000</v>
      </c>
      <c r="Z313" s="201">
        <v>135500</v>
      </c>
      <c r="AA313" s="80" t="e">
        <f>#REF!/Z313</f>
        <v>#REF!</v>
      </c>
      <c r="AB313" s="80" t="e">
        <f>#REF!/Y313</f>
        <v>#REF!</v>
      </c>
      <c r="AN313" s="72"/>
    </row>
    <row r="314" spans="1:40" s="21" customFormat="1" ht="30" customHeight="1">
      <c r="A314" s="747">
        <v>110000006649</v>
      </c>
      <c r="B314" s="1181" t="s">
        <v>887</v>
      </c>
      <c r="C314" s="1182"/>
      <c r="D314" s="1182"/>
      <c r="E314" s="1183"/>
      <c r="F314" s="890" t="e">
        <f>(#REF!-G314)/#REF!</f>
        <v>#REF!</v>
      </c>
      <c r="G314" s="127"/>
      <c r="H314" s="771"/>
      <c r="I314" s="201"/>
      <c r="J314" s="771"/>
      <c r="K314" s="201"/>
      <c r="L314" s="201"/>
      <c r="M314" s="201"/>
      <c r="N314" s="201"/>
      <c r="O314" s="201"/>
      <c r="P314" s="201"/>
      <c r="Q314" s="201"/>
      <c r="R314" s="75">
        <v>0.05</v>
      </c>
      <c r="S314" s="201">
        <v>182900</v>
      </c>
      <c r="T314" s="201"/>
      <c r="U314" s="201"/>
      <c r="V314" s="77">
        <v>0.07</v>
      </c>
      <c r="W314" s="319">
        <v>171000</v>
      </c>
      <c r="X314" s="78" t="e">
        <f>#REF!/W314</f>
        <v>#REF!</v>
      </c>
      <c r="Y314" s="201">
        <v>154000</v>
      </c>
      <c r="Z314" s="201">
        <v>139900</v>
      </c>
      <c r="AA314" s="80" t="e">
        <f>#REF!/Z314</f>
        <v>#REF!</v>
      </c>
      <c r="AB314" s="80" t="e">
        <f>#REF!/Y314</f>
        <v>#REF!</v>
      </c>
      <c r="AC314" s="70"/>
      <c r="AN314" s="72">
        <v>1799400</v>
      </c>
    </row>
    <row r="315" spans="1:40" s="70" customFormat="1" ht="15" customHeight="1">
      <c r="A315" s="909"/>
      <c r="B315" s="1016" t="s">
        <v>896</v>
      </c>
      <c r="C315" s="1017"/>
      <c r="D315" s="1017"/>
      <c r="E315" s="1018"/>
      <c r="F315" s="812"/>
      <c r="G315" s="812"/>
      <c r="H315" s="812"/>
      <c r="I315" s="812"/>
      <c r="J315" s="77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77"/>
      <c r="W315" s="200"/>
      <c r="X315" s="78"/>
      <c r="Y315" s="200"/>
      <c r="Z315" s="200"/>
      <c r="AA315" s="80"/>
      <c r="AB315" s="80" t="e">
        <f>#REF!/Y315</f>
        <v>#REF!</v>
      </c>
      <c r="AN315" s="72"/>
    </row>
    <row r="316" spans="1:40" s="70" customFormat="1" ht="15" customHeight="1">
      <c r="A316" s="318"/>
      <c r="B316" s="1019" t="s">
        <v>901</v>
      </c>
      <c r="C316" s="1020"/>
      <c r="D316" s="1020"/>
      <c r="E316" s="1021"/>
      <c r="F316" s="59"/>
      <c r="G316" s="59"/>
      <c r="H316" s="59"/>
      <c r="I316" s="59"/>
      <c r="J316" s="771"/>
      <c r="K316" s="758"/>
      <c r="L316" s="324"/>
      <c r="M316" s="201"/>
      <c r="N316" s="324"/>
      <c r="O316" s="201"/>
      <c r="P316" s="201"/>
      <c r="Q316" s="201"/>
      <c r="R316" s="201"/>
      <c r="S316" s="329"/>
      <c r="T316" s="201"/>
      <c r="U316" s="201"/>
      <c r="V316" s="77"/>
      <c r="W316" s="200"/>
      <c r="X316" s="78"/>
      <c r="Y316" s="200"/>
      <c r="Z316" s="200"/>
      <c r="AA316" s="80"/>
      <c r="AB316" s="80" t="e">
        <f>#REF!/Y316</f>
        <v>#REF!</v>
      </c>
      <c r="AN316" s="72"/>
    </row>
    <row r="317" spans="1:40" s="21" customFormat="1" ht="30" customHeight="1">
      <c r="A317" s="105">
        <v>110000019423</v>
      </c>
      <c r="B317" s="1088" t="s">
        <v>877</v>
      </c>
      <c r="C317" s="1089"/>
      <c r="D317" s="1089"/>
      <c r="E317" s="1090"/>
      <c r="F317" s="890" t="e">
        <f>(#REF!-G317)/#REF!</f>
        <v>#REF!</v>
      </c>
      <c r="G317" s="201">
        <v>172900</v>
      </c>
      <c r="H317" s="771" t="e">
        <f>#REF!/I317-100%</f>
        <v>#REF!</v>
      </c>
      <c r="I317" s="201">
        <v>167900</v>
      </c>
      <c r="J317" s="771"/>
      <c r="K317" s="201"/>
      <c r="L317" s="201"/>
      <c r="M317" s="201"/>
      <c r="N317" s="201"/>
      <c r="O317" s="201"/>
      <c r="P317" s="201"/>
      <c r="Q317" s="201"/>
      <c r="R317" s="75">
        <v>0.05</v>
      </c>
      <c r="S317" s="201">
        <v>159900</v>
      </c>
      <c r="T317" s="201"/>
      <c r="U317" s="201"/>
      <c r="V317" s="77">
        <v>0.07</v>
      </c>
      <c r="W317" s="201">
        <v>149600</v>
      </c>
      <c r="X317" s="78" t="e">
        <f>#REF!/W317</f>
        <v>#REF!</v>
      </c>
      <c r="Y317" s="201">
        <v>136000</v>
      </c>
      <c r="Z317" s="201">
        <v>124000</v>
      </c>
      <c r="AA317" s="80" t="e">
        <f>#REF!/Z317</f>
        <v>#REF!</v>
      </c>
      <c r="AB317" s="80" t="e">
        <f>#REF!/Y317</f>
        <v>#REF!</v>
      </c>
      <c r="AN317" s="72">
        <v>1110000</v>
      </c>
    </row>
    <row r="318" spans="1:40" s="21" customFormat="1" ht="30" customHeight="1">
      <c r="A318" s="105">
        <v>110000019425</v>
      </c>
      <c r="B318" s="1088" t="s">
        <v>878</v>
      </c>
      <c r="C318" s="1089"/>
      <c r="D318" s="1089"/>
      <c r="E318" s="1090"/>
      <c r="F318" s="890" t="e">
        <f>(#REF!-G318)/#REF!</f>
        <v>#REF!</v>
      </c>
      <c r="G318" s="201">
        <v>193400</v>
      </c>
      <c r="H318" s="771" t="e">
        <f>#REF!/I318-100%</f>
        <v>#REF!</v>
      </c>
      <c r="I318" s="201">
        <v>184200</v>
      </c>
      <c r="J318" s="771"/>
      <c r="K318" s="201"/>
      <c r="L318" s="201"/>
      <c r="M318" s="201"/>
      <c r="N318" s="201"/>
      <c r="O318" s="201"/>
      <c r="P318" s="201"/>
      <c r="Q318" s="201"/>
      <c r="R318" s="75">
        <v>0.05</v>
      </c>
      <c r="S318" s="201">
        <v>175400</v>
      </c>
      <c r="T318" s="201"/>
      <c r="U318" s="201"/>
      <c r="V318" s="77">
        <v>0.07</v>
      </c>
      <c r="W318" s="201">
        <v>163900</v>
      </c>
      <c r="X318" s="78" t="e">
        <f>#REF!/W318</f>
        <v>#REF!</v>
      </c>
      <c r="Y318" s="201">
        <v>149000</v>
      </c>
      <c r="Z318" s="201">
        <v>135500</v>
      </c>
      <c r="AA318" s="80" t="e">
        <f>#REF!/Z318</f>
        <v>#REF!</v>
      </c>
      <c r="AB318" s="80" t="e">
        <f>#REF!/Y318</f>
        <v>#REF!</v>
      </c>
      <c r="AN318" s="72">
        <v>1241400</v>
      </c>
    </row>
    <row r="319" spans="1:40" s="21" customFormat="1" ht="30" customHeight="1">
      <c r="A319" s="105">
        <v>110000019426</v>
      </c>
      <c r="B319" s="1088" t="s">
        <v>879</v>
      </c>
      <c r="C319" s="1089"/>
      <c r="D319" s="1089"/>
      <c r="E319" s="1090"/>
      <c r="F319" s="890" t="e">
        <f>(#REF!-G319)/#REF!</f>
        <v>#REF!</v>
      </c>
      <c r="G319" s="201">
        <v>197700</v>
      </c>
      <c r="H319" s="771" t="e">
        <f>#REF!/I319-100%</f>
        <v>#REF!</v>
      </c>
      <c r="I319" s="201">
        <v>192000</v>
      </c>
      <c r="J319" s="771"/>
      <c r="K319" s="201"/>
      <c r="L319" s="201"/>
      <c r="M319" s="201"/>
      <c r="N319" s="201"/>
      <c r="O319" s="201"/>
      <c r="P319" s="201"/>
      <c r="Q319" s="201"/>
      <c r="R319" s="75">
        <v>0.05</v>
      </c>
      <c r="S319" s="201">
        <v>182900</v>
      </c>
      <c r="T319" s="201"/>
      <c r="U319" s="201"/>
      <c r="V319" s="77">
        <v>0.07</v>
      </c>
      <c r="W319" s="319">
        <v>171000</v>
      </c>
      <c r="X319" s="78" t="e">
        <f>#REF!/W319</f>
        <v>#REF!</v>
      </c>
      <c r="Y319" s="201">
        <v>154000</v>
      </c>
      <c r="Z319" s="201">
        <v>139900</v>
      </c>
      <c r="AA319" s="80" t="e">
        <f>#REF!/Z319</f>
        <v>#REF!</v>
      </c>
      <c r="AB319" s="80" t="e">
        <f>#REF!/Y319</f>
        <v>#REF!</v>
      </c>
      <c r="AC319" s="70"/>
      <c r="AN319" s="72">
        <v>1269600</v>
      </c>
    </row>
    <row r="320" spans="1:40" s="21" customFormat="1" ht="30" customHeight="1">
      <c r="A320" s="105">
        <v>110000019724</v>
      </c>
      <c r="B320" s="1031" t="s">
        <v>880</v>
      </c>
      <c r="C320" s="1032"/>
      <c r="D320" s="1032"/>
      <c r="E320" s="1033"/>
      <c r="F320" s="890" t="e">
        <f>(#REF!-G320)/#REF!</f>
        <v>#REF!</v>
      </c>
      <c r="G320" s="201">
        <v>177200</v>
      </c>
      <c r="H320" s="237"/>
      <c r="I320" s="237"/>
      <c r="J320" s="779" t="s">
        <v>11</v>
      </c>
      <c r="K320" s="201"/>
      <c r="L320" s="201"/>
      <c r="M320" s="201"/>
      <c r="N320" s="201"/>
      <c r="O320" s="201"/>
      <c r="P320" s="201"/>
      <c r="Q320" s="201"/>
      <c r="R320" s="75">
        <v>0.05</v>
      </c>
      <c r="S320" s="201">
        <v>159900</v>
      </c>
      <c r="T320" s="201"/>
      <c r="U320" s="201"/>
      <c r="V320" s="77">
        <v>0.07</v>
      </c>
      <c r="W320" s="201">
        <v>149600</v>
      </c>
      <c r="X320" s="78" t="e">
        <f>#REF!/W320</f>
        <v>#REF!</v>
      </c>
      <c r="Y320" s="201">
        <v>136000</v>
      </c>
      <c r="Z320" s="201">
        <v>124000</v>
      </c>
      <c r="AA320" s="80" t="e">
        <f>#REF!/Z320</f>
        <v>#REF!</v>
      </c>
      <c r="AB320" s="80" t="e">
        <f>#REF!/Y320</f>
        <v>#REF!</v>
      </c>
      <c r="AN320" s="72">
        <v>1137600</v>
      </c>
    </row>
    <row r="321" spans="1:40" s="21" customFormat="1" ht="30" customHeight="1">
      <c r="A321" s="105">
        <v>110000019725</v>
      </c>
      <c r="B321" s="1088" t="s">
        <v>881</v>
      </c>
      <c r="C321" s="1089"/>
      <c r="D321" s="1089"/>
      <c r="E321" s="1090"/>
      <c r="F321" s="890" t="e">
        <f>(#REF!-G321)/#REF!</f>
        <v>#REF!</v>
      </c>
      <c r="G321" s="201">
        <v>194400</v>
      </c>
      <c r="H321" s="237"/>
      <c r="I321" s="237"/>
      <c r="J321" s="779" t="s">
        <v>11</v>
      </c>
      <c r="K321" s="201"/>
      <c r="L321" s="201"/>
      <c r="M321" s="201"/>
      <c r="N321" s="201"/>
      <c r="O321" s="201"/>
      <c r="P321" s="201"/>
      <c r="Q321" s="201"/>
      <c r="R321" s="75">
        <v>0.05</v>
      </c>
      <c r="S321" s="201">
        <v>175400</v>
      </c>
      <c r="T321" s="201"/>
      <c r="U321" s="201"/>
      <c r="V321" s="77">
        <v>0.07</v>
      </c>
      <c r="W321" s="201">
        <v>163900</v>
      </c>
      <c r="X321" s="78" t="e">
        <f>#REF!/W321</f>
        <v>#REF!</v>
      </c>
      <c r="Y321" s="201">
        <v>149000</v>
      </c>
      <c r="Z321" s="201">
        <v>135500</v>
      </c>
      <c r="AA321" s="80" t="e">
        <f>#REF!/Z321</f>
        <v>#REF!</v>
      </c>
      <c r="AB321" s="80" t="e">
        <f>#REF!/Y321</f>
        <v>#REF!</v>
      </c>
      <c r="AN321" s="72">
        <v>1248000</v>
      </c>
    </row>
    <row r="322" spans="1:40" s="21" customFormat="1" ht="30" customHeight="1">
      <c r="A322" s="121">
        <v>110000019712</v>
      </c>
      <c r="B322" s="1285" t="s">
        <v>882</v>
      </c>
      <c r="C322" s="1286"/>
      <c r="D322" s="1286"/>
      <c r="E322" s="1287"/>
      <c r="F322" s="890" t="e">
        <f>(#REF!-G322)/#REF!</f>
        <v>#REF!</v>
      </c>
      <c r="G322" s="316">
        <v>208800</v>
      </c>
      <c r="H322" s="771" t="e">
        <f>#REF!/I322-100%</f>
        <v>#REF!</v>
      </c>
      <c r="I322" s="446">
        <v>202700</v>
      </c>
      <c r="J322" s="779" t="s">
        <v>11</v>
      </c>
      <c r="K322" s="201"/>
      <c r="L322" s="201"/>
      <c r="M322" s="201"/>
      <c r="N322" s="201"/>
      <c r="O322" s="201"/>
      <c r="P322" s="201"/>
      <c r="Q322" s="201"/>
      <c r="R322" s="75">
        <v>0.05</v>
      </c>
      <c r="S322" s="201">
        <v>182900</v>
      </c>
      <c r="T322" s="201"/>
      <c r="U322" s="201"/>
      <c r="V322" s="77">
        <v>0.07</v>
      </c>
      <c r="W322" s="319">
        <v>171000</v>
      </c>
      <c r="X322" s="78" t="e">
        <f>#REF!/W322</f>
        <v>#REF!</v>
      </c>
      <c r="Y322" s="201">
        <v>154000</v>
      </c>
      <c r="Z322" s="201">
        <v>139900</v>
      </c>
      <c r="AA322" s="80" t="e">
        <f>#REF!/Z322</f>
        <v>#REF!</v>
      </c>
      <c r="AB322" s="80" t="e">
        <f>#REF!/Y322</f>
        <v>#REF!</v>
      </c>
      <c r="AC322" s="70"/>
      <c r="AN322" s="72">
        <v>1340400</v>
      </c>
    </row>
    <row r="323" spans="1:40" s="70" customFormat="1" ht="15" customHeight="1">
      <c r="A323" s="318"/>
      <c r="B323" s="1016" t="s">
        <v>899</v>
      </c>
      <c r="C323" s="1017"/>
      <c r="D323" s="1017"/>
      <c r="E323" s="1018"/>
      <c r="F323" s="812"/>
      <c r="G323" s="812"/>
      <c r="H323" s="812"/>
      <c r="I323" s="812"/>
      <c r="J323" s="77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77"/>
      <c r="W323" s="200"/>
      <c r="X323" s="78"/>
      <c r="Y323" s="200"/>
      <c r="Z323" s="200"/>
      <c r="AA323" s="80"/>
      <c r="AB323" s="80" t="e">
        <f>#REF!/Y323</f>
        <v>#REF!</v>
      </c>
      <c r="AN323" s="72"/>
    </row>
    <row r="324" spans="1:40" s="70" customFormat="1" ht="15" customHeight="1">
      <c r="A324" s="318"/>
      <c r="B324" s="1019" t="s">
        <v>901</v>
      </c>
      <c r="C324" s="1020"/>
      <c r="D324" s="1020"/>
      <c r="E324" s="1021"/>
      <c r="F324" s="59"/>
      <c r="G324" s="59"/>
      <c r="H324" s="59"/>
      <c r="I324" s="59"/>
      <c r="J324" s="771"/>
      <c r="K324" s="758"/>
      <c r="L324" s="324"/>
      <c r="M324" s="201"/>
      <c r="N324" s="324"/>
      <c r="O324" s="201"/>
      <c r="P324" s="201"/>
      <c r="Q324" s="201"/>
      <c r="R324" s="201"/>
      <c r="S324" s="329"/>
      <c r="T324" s="201"/>
      <c r="U324" s="201"/>
      <c r="V324" s="77"/>
      <c r="W324" s="200"/>
      <c r="X324" s="78"/>
      <c r="Y324" s="200"/>
      <c r="Z324" s="200"/>
      <c r="AA324" s="80"/>
      <c r="AB324" s="80" t="e">
        <f>#REF!/Y324</f>
        <v>#REF!</v>
      </c>
      <c r="AN324" s="72"/>
    </row>
    <row r="325" spans="1:40" s="70" customFormat="1" ht="15" customHeight="1">
      <c r="A325" s="105">
        <v>110000019158</v>
      </c>
      <c r="B325" s="1082" t="s">
        <v>835</v>
      </c>
      <c r="C325" s="1083"/>
      <c r="D325" s="1083"/>
      <c r="E325" s="1084"/>
      <c r="F325" s="890" t="e">
        <f>(#REF!-G325)/#REF!</f>
        <v>#REF!</v>
      </c>
      <c r="G325" s="200">
        <v>95300</v>
      </c>
      <c r="H325" s="771" t="e">
        <f>#REF!/I325-100%</f>
        <v>#REF!</v>
      </c>
      <c r="I325" s="200">
        <v>90800</v>
      </c>
      <c r="J325" s="771"/>
      <c r="K325" s="201"/>
      <c r="L325" s="201"/>
      <c r="M325" s="201"/>
      <c r="N325" s="201"/>
      <c r="O325" s="201"/>
      <c r="P325" s="201"/>
      <c r="Q325" s="201"/>
      <c r="R325" s="75">
        <v>0.05</v>
      </c>
      <c r="S325" s="200">
        <v>86500</v>
      </c>
      <c r="T325" s="200"/>
      <c r="U325" s="200"/>
      <c r="V325" s="77">
        <v>0.07</v>
      </c>
      <c r="W325" s="200">
        <v>80800</v>
      </c>
      <c r="X325" s="78" t="e">
        <f>#REF!/W325</f>
        <v>#REF!</v>
      </c>
      <c r="Y325" s="200">
        <v>73500</v>
      </c>
      <c r="Z325" s="200">
        <v>70000</v>
      </c>
      <c r="AA325" s="80" t="e">
        <f>#REF!/Z325</f>
        <v>#REF!</v>
      </c>
      <c r="AB325" s="80" t="e">
        <f>#REF!/Y325</f>
        <v>#REF!</v>
      </c>
      <c r="AN325" s="72">
        <v>611400</v>
      </c>
    </row>
    <row r="326" spans="1:40" s="70" customFormat="1" ht="15" customHeight="1">
      <c r="A326" s="105">
        <v>110000019160</v>
      </c>
      <c r="B326" s="1082" t="s">
        <v>836</v>
      </c>
      <c r="C326" s="1083"/>
      <c r="D326" s="1083"/>
      <c r="E326" s="1084"/>
      <c r="F326" s="890" t="e">
        <f>(#REF!-G326)/#REF!</f>
        <v>#REF!</v>
      </c>
      <c r="G326" s="200">
        <v>116700</v>
      </c>
      <c r="H326" s="771" t="e">
        <f>#REF!/I326-100%</f>
        <v>#REF!</v>
      </c>
      <c r="I326" s="200">
        <v>111200</v>
      </c>
      <c r="J326" s="771"/>
      <c r="K326" s="201"/>
      <c r="L326" s="201"/>
      <c r="M326" s="201"/>
      <c r="N326" s="201"/>
      <c r="O326" s="201"/>
      <c r="P326" s="201"/>
      <c r="Q326" s="201"/>
      <c r="R326" s="75">
        <v>0.05</v>
      </c>
      <c r="S326" s="200">
        <v>105900</v>
      </c>
      <c r="T326" s="200"/>
      <c r="U326" s="200"/>
      <c r="V326" s="77">
        <v>0.07</v>
      </c>
      <c r="W326" s="200">
        <v>99000</v>
      </c>
      <c r="X326" s="78" t="e">
        <f>#REF!/W326</f>
        <v>#REF!</v>
      </c>
      <c r="Y326" s="200">
        <v>90000</v>
      </c>
      <c r="Z326" s="200">
        <v>85900</v>
      </c>
      <c r="AA326" s="80" t="e">
        <f>#REF!/Z326</f>
        <v>#REF!</v>
      </c>
      <c r="AB326" s="80" t="e">
        <f>#REF!/Y326</f>
        <v>#REF!</v>
      </c>
      <c r="AN326" s="72">
        <v>749400</v>
      </c>
    </row>
    <row r="327" spans="1:40" s="70" customFormat="1" ht="15" customHeight="1">
      <c r="A327" s="121">
        <v>110000019159</v>
      </c>
      <c r="B327" s="1034" t="s">
        <v>837</v>
      </c>
      <c r="C327" s="1035"/>
      <c r="D327" s="1035"/>
      <c r="E327" s="1036"/>
      <c r="F327" s="890" t="e">
        <f>(#REF!-G327)/#REF!</f>
        <v>#REF!</v>
      </c>
      <c r="G327" s="316">
        <v>126000</v>
      </c>
      <c r="H327" s="771" t="e">
        <f>#REF!/I327-100%</f>
        <v>#REF!</v>
      </c>
      <c r="I327" s="316">
        <v>122300</v>
      </c>
      <c r="J327" s="771"/>
      <c r="K327" s="201"/>
      <c r="L327" s="201"/>
      <c r="M327" s="201"/>
      <c r="N327" s="201"/>
      <c r="O327" s="201"/>
      <c r="P327" s="201"/>
      <c r="Q327" s="201"/>
      <c r="R327" s="75">
        <v>0.05</v>
      </c>
      <c r="S327" s="200">
        <v>116500</v>
      </c>
      <c r="T327" s="200"/>
      <c r="U327" s="200"/>
      <c r="V327" s="77">
        <v>0.07</v>
      </c>
      <c r="W327" s="200">
        <v>108900</v>
      </c>
      <c r="X327" s="78" t="e">
        <f>#REF!/W327</f>
        <v>#REF!</v>
      </c>
      <c r="Y327" s="200">
        <v>99000</v>
      </c>
      <c r="Z327" s="200">
        <v>89600</v>
      </c>
      <c r="AA327" s="80" t="e">
        <f>#REF!/Z327</f>
        <v>#REF!</v>
      </c>
      <c r="AB327" s="80" t="e">
        <f>#REF!/Y327</f>
        <v>#REF!</v>
      </c>
      <c r="AN327" s="72">
        <v>809400</v>
      </c>
    </row>
    <row r="328" spans="1:40" s="70" customFormat="1" ht="15" customHeight="1">
      <c r="A328" s="313"/>
      <c r="B328" s="1114" t="s">
        <v>1078</v>
      </c>
      <c r="C328" s="1114"/>
      <c r="D328" s="1114"/>
      <c r="E328" s="1114"/>
      <c r="F328" s="705"/>
      <c r="G328" s="705"/>
      <c r="H328" s="705"/>
      <c r="I328" s="705"/>
      <c r="J328" s="771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33"/>
      <c r="W328" s="25"/>
      <c r="X328" s="51"/>
      <c r="Y328" s="25"/>
      <c r="Z328" s="29"/>
      <c r="AA328" s="80"/>
      <c r="AB328" s="80" t="e">
        <f>#REF!/Y328</f>
        <v>#REF!</v>
      </c>
      <c r="AN328" s="72"/>
    </row>
    <row r="329" spans="1:40" s="70" customFormat="1" ht="30" customHeight="1">
      <c r="A329" s="105">
        <v>110000009839</v>
      </c>
      <c r="B329" s="1088" t="s">
        <v>842</v>
      </c>
      <c r="C329" s="1089"/>
      <c r="D329" s="1089"/>
      <c r="E329" s="1090"/>
      <c r="F329" s="890" t="e">
        <f>(#REF!-G329)/#REF!</f>
        <v>#REF!</v>
      </c>
      <c r="G329" s="200">
        <v>106500</v>
      </c>
      <c r="H329" s="771" t="e">
        <f>#REF!/I329-100%</f>
        <v>#REF!</v>
      </c>
      <c r="I329" s="200">
        <v>103400</v>
      </c>
      <c r="J329" s="771"/>
      <c r="K329" s="201"/>
      <c r="L329" s="201"/>
      <c r="M329" s="201"/>
      <c r="N329" s="201"/>
      <c r="O329" s="201"/>
      <c r="P329" s="201"/>
      <c r="Q329" s="201"/>
      <c r="R329" s="75">
        <v>0.1</v>
      </c>
      <c r="S329" s="200">
        <v>94000</v>
      </c>
      <c r="T329" s="200"/>
      <c r="U329" s="200"/>
      <c r="V329" s="77">
        <v>0.07</v>
      </c>
      <c r="W329" s="200">
        <v>87900</v>
      </c>
      <c r="X329" s="78" t="e">
        <f>#REF!/W329</f>
        <v>#REF!</v>
      </c>
      <c r="Y329" s="200">
        <v>79900</v>
      </c>
      <c r="Z329" s="200">
        <v>74600</v>
      </c>
      <c r="AA329" s="80" t="e">
        <f>#REF!/Z329</f>
        <v>#REF!</v>
      </c>
      <c r="AB329" s="80" t="e">
        <f>#REF!/Y329</f>
        <v>#REF!</v>
      </c>
      <c r="AN329" s="72">
        <v>670800</v>
      </c>
    </row>
    <row r="330" spans="1:40" s="70" customFormat="1" ht="30" customHeight="1">
      <c r="A330" s="105">
        <v>110000009837</v>
      </c>
      <c r="B330" s="1088" t="s">
        <v>843</v>
      </c>
      <c r="C330" s="1089"/>
      <c r="D330" s="1089"/>
      <c r="E330" s="1090"/>
      <c r="F330" s="890" t="e">
        <f>(#REF!-G330)/#REF!</f>
        <v>#REF!</v>
      </c>
      <c r="G330" s="200">
        <v>105500</v>
      </c>
      <c r="H330" s="771" t="e">
        <f>#REF!/I330-100%</f>
        <v>#REF!</v>
      </c>
      <c r="I330" s="200">
        <v>102500</v>
      </c>
      <c r="J330" s="771"/>
      <c r="K330" s="201"/>
      <c r="L330" s="201"/>
      <c r="M330" s="201"/>
      <c r="N330" s="201"/>
      <c r="O330" s="201"/>
      <c r="P330" s="201"/>
      <c r="Q330" s="201"/>
      <c r="R330" s="75">
        <v>0.1</v>
      </c>
      <c r="S330" s="200">
        <v>93200</v>
      </c>
      <c r="T330" s="200"/>
      <c r="U330" s="200"/>
      <c r="V330" s="77">
        <v>0.07</v>
      </c>
      <c r="W330" s="200">
        <v>87100</v>
      </c>
      <c r="X330" s="78" t="e">
        <f>#REF!/W330</f>
        <v>#REF!</v>
      </c>
      <c r="Y330" s="200">
        <v>79200</v>
      </c>
      <c r="Z330" s="200">
        <v>74000</v>
      </c>
      <c r="AA330" s="80" t="e">
        <f>#REF!/Z330</f>
        <v>#REF!</v>
      </c>
      <c r="AB330" s="80" t="e">
        <f>#REF!/Y330</f>
        <v>#REF!</v>
      </c>
      <c r="AN330" s="72">
        <v>664800</v>
      </c>
    </row>
    <row r="331" spans="1:40" s="70" customFormat="1" ht="30" customHeight="1">
      <c r="A331" s="105">
        <v>110000009838</v>
      </c>
      <c r="B331" s="1088" t="s">
        <v>844</v>
      </c>
      <c r="C331" s="1089"/>
      <c r="D331" s="1089"/>
      <c r="E331" s="1090"/>
      <c r="F331" s="890" t="e">
        <f>(#REF!-G331)/#REF!</f>
        <v>#REF!</v>
      </c>
      <c r="G331" s="200">
        <v>124800</v>
      </c>
      <c r="H331" s="771" t="e">
        <f>#REF!/I331-100%</f>
        <v>#REF!</v>
      </c>
      <c r="I331" s="200">
        <v>121200</v>
      </c>
      <c r="J331" s="771"/>
      <c r="K331" s="201"/>
      <c r="L331" s="201"/>
      <c r="M331" s="201"/>
      <c r="N331" s="201"/>
      <c r="O331" s="201"/>
      <c r="P331" s="201"/>
      <c r="Q331" s="201"/>
      <c r="R331" s="75">
        <v>0.05</v>
      </c>
      <c r="S331" s="200">
        <v>115400</v>
      </c>
      <c r="T331" s="200"/>
      <c r="U331" s="200"/>
      <c r="V331" s="77">
        <v>0.07</v>
      </c>
      <c r="W331" s="200">
        <v>107800</v>
      </c>
      <c r="X331" s="78" t="e">
        <f>#REF!/W331</f>
        <v>#REF!</v>
      </c>
      <c r="Y331" s="200">
        <v>98000</v>
      </c>
      <c r="Z331" s="200">
        <v>88800</v>
      </c>
      <c r="AA331" s="80" t="e">
        <f>#REF!/Z331</f>
        <v>#REF!</v>
      </c>
      <c r="AB331" s="80" t="e">
        <f>#REF!/Y331</f>
        <v>#REF!</v>
      </c>
      <c r="AN331" s="72">
        <v>801000</v>
      </c>
    </row>
    <row r="332" spans="1:40" s="70" customFormat="1" ht="30" customHeight="1">
      <c r="A332" s="105">
        <v>110000009851</v>
      </c>
      <c r="B332" s="1088" t="s">
        <v>845</v>
      </c>
      <c r="C332" s="1089"/>
      <c r="D332" s="1089"/>
      <c r="E332" s="1090"/>
      <c r="F332" s="890" t="e">
        <f>(#REF!-G332)/#REF!</f>
        <v>#REF!</v>
      </c>
      <c r="G332" s="200">
        <v>126900</v>
      </c>
      <c r="H332" s="771" t="e">
        <f>#REF!/I332-100%</f>
        <v>#REF!</v>
      </c>
      <c r="I332" s="200">
        <v>123200</v>
      </c>
      <c r="J332" s="771"/>
      <c r="K332" s="201"/>
      <c r="L332" s="201"/>
      <c r="M332" s="201"/>
      <c r="N332" s="201"/>
      <c r="O332" s="201"/>
      <c r="P332" s="201"/>
      <c r="Q332" s="201"/>
      <c r="R332" s="75">
        <v>0.05</v>
      </c>
      <c r="S332" s="200">
        <v>117300</v>
      </c>
      <c r="T332" s="200"/>
      <c r="U332" s="200"/>
      <c r="V332" s="77">
        <v>0.07</v>
      </c>
      <c r="W332" s="200">
        <v>109600</v>
      </c>
      <c r="X332" s="78" t="e">
        <f>#REF!/W332</f>
        <v>#REF!</v>
      </c>
      <c r="Y332" s="200">
        <v>99700</v>
      </c>
      <c r="Z332" s="200">
        <v>90600</v>
      </c>
      <c r="AA332" s="80" t="e">
        <f>#REF!/Z332</f>
        <v>#REF!</v>
      </c>
      <c r="AB332" s="80" t="e">
        <f>#REF!/Y332</f>
        <v>#REF!</v>
      </c>
      <c r="AN332" s="72">
        <v>814800</v>
      </c>
    </row>
    <row r="333" spans="1:40" s="70" customFormat="1" ht="30" customHeight="1">
      <c r="A333" s="105">
        <v>110000019427</v>
      </c>
      <c r="B333" s="1088" t="s">
        <v>846</v>
      </c>
      <c r="C333" s="1089"/>
      <c r="D333" s="1089"/>
      <c r="E333" s="1090"/>
      <c r="F333" s="890" t="e">
        <f>(#REF!-G333)/#REF!</f>
        <v>#REF!</v>
      </c>
      <c r="G333" s="200">
        <v>133800</v>
      </c>
      <c r="H333" s="771" t="e">
        <f>#REF!/I333-100%</f>
        <v>#REF!</v>
      </c>
      <c r="I333" s="200">
        <v>129900</v>
      </c>
      <c r="J333" s="771"/>
      <c r="K333" s="127"/>
      <c r="L333" s="127"/>
      <c r="M333" s="127"/>
      <c r="N333" s="127"/>
      <c r="O333" s="127"/>
      <c r="P333" s="127"/>
      <c r="Q333" s="127"/>
      <c r="R333" s="75">
        <v>0.02</v>
      </c>
      <c r="S333" s="74">
        <v>127900</v>
      </c>
      <c r="T333" s="74"/>
      <c r="U333" s="74"/>
      <c r="V333" s="77"/>
      <c r="W333" s="200"/>
      <c r="X333" s="78"/>
      <c r="Y333" s="200"/>
      <c r="Z333" s="200"/>
      <c r="AA333" s="80"/>
      <c r="AB333" s="80" t="e">
        <f>#REF!/Y333</f>
        <v>#REF!</v>
      </c>
      <c r="AN333" s="72">
        <v>859200</v>
      </c>
    </row>
    <row r="334" spans="1:40" s="70" customFormat="1" ht="30" customHeight="1">
      <c r="A334" s="105">
        <v>110000007907</v>
      </c>
      <c r="B334" s="1285" t="s">
        <v>707</v>
      </c>
      <c r="C334" s="1286"/>
      <c r="D334" s="1286"/>
      <c r="E334" s="1287"/>
      <c r="F334" s="890" t="e">
        <f>(#REF!-G334)/#REF!</f>
        <v>#REF!</v>
      </c>
      <c r="G334" s="200">
        <v>141400</v>
      </c>
      <c r="H334" s="771" t="e">
        <f>#REF!/I334-100%</f>
        <v>#REF!</v>
      </c>
      <c r="I334" s="200">
        <v>137300</v>
      </c>
      <c r="J334" s="771"/>
      <c r="K334" s="201"/>
      <c r="L334" s="201"/>
      <c r="M334" s="201"/>
      <c r="N334" s="201"/>
      <c r="O334" s="201"/>
      <c r="P334" s="201"/>
      <c r="Q334" s="201"/>
      <c r="R334" s="75">
        <v>0.05</v>
      </c>
      <c r="S334" s="200">
        <v>130800</v>
      </c>
      <c r="T334" s="200"/>
      <c r="U334" s="200"/>
      <c r="V334" s="77">
        <v>0.07</v>
      </c>
      <c r="W334" s="200">
        <v>122200</v>
      </c>
      <c r="X334" s="78" t="e">
        <f>#REF!/W334</f>
        <v>#REF!</v>
      </c>
      <c r="Y334" s="200">
        <v>111100</v>
      </c>
      <c r="Z334" s="200">
        <v>101000</v>
      </c>
      <c r="AA334" s="80" t="e">
        <f>#REF!/Z334</f>
        <v>#REF!</v>
      </c>
      <c r="AB334" s="80" t="e">
        <f>#REF!/Y334</f>
        <v>#REF!</v>
      </c>
      <c r="AN334" s="72">
        <v>907800</v>
      </c>
    </row>
    <row r="335" spans="1:40" s="70" customFormat="1" ht="15" customHeight="1">
      <c r="A335" s="313"/>
      <c r="B335" s="1114" t="s">
        <v>1079</v>
      </c>
      <c r="C335" s="1114"/>
      <c r="D335" s="1114"/>
      <c r="E335" s="1114"/>
      <c r="F335" s="705"/>
      <c r="G335" s="705"/>
      <c r="H335" s="705"/>
      <c r="I335" s="705"/>
      <c r="J335" s="771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33"/>
      <c r="W335" s="25"/>
      <c r="X335" s="51"/>
      <c r="Y335" s="25"/>
      <c r="Z335" s="29"/>
      <c r="AA335" s="80"/>
      <c r="AB335" s="80" t="e">
        <f>#REF!/Y335</f>
        <v>#REF!</v>
      </c>
      <c r="AN335" s="72"/>
    </row>
    <row r="336" spans="1:40" s="70" customFormat="1" ht="15" customHeight="1">
      <c r="A336" s="105">
        <v>110000012139</v>
      </c>
      <c r="B336" s="1082" t="s">
        <v>708</v>
      </c>
      <c r="C336" s="1083"/>
      <c r="D336" s="1083"/>
      <c r="E336" s="1084"/>
      <c r="F336" s="890" t="e">
        <f>(#REF!-G336)/#REF!</f>
        <v>#REF!</v>
      </c>
      <c r="G336" s="200">
        <v>155700</v>
      </c>
      <c r="H336" s="771" t="e">
        <f>#REF!/I336-100%</f>
        <v>#REF!</v>
      </c>
      <c r="I336" s="200">
        <v>148300</v>
      </c>
      <c r="J336" s="771"/>
      <c r="K336" s="127"/>
      <c r="L336" s="127"/>
      <c r="M336" s="127"/>
      <c r="N336" s="127"/>
      <c r="O336" s="127"/>
      <c r="P336" s="127"/>
      <c r="Q336" s="127"/>
      <c r="R336" s="75">
        <v>0.03</v>
      </c>
      <c r="S336" s="74">
        <v>144000</v>
      </c>
      <c r="T336" s="74"/>
      <c r="U336" s="74"/>
      <c r="V336" s="314" t="s">
        <v>11</v>
      </c>
      <c r="W336" s="315">
        <v>144000</v>
      </c>
      <c r="X336" s="78" t="e">
        <f>#REF!/W336</f>
        <v>#REF!</v>
      </c>
      <c r="Y336" s="315">
        <v>144000</v>
      </c>
      <c r="Z336" s="200"/>
      <c r="AA336" s="80"/>
      <c r="AB336" s="80" t="e">
        <f>#REF!/Y336</f>
        <v>#REF!</v>
      </c>
      <c r="AN336" s="72">
        <v>1000200</v>
      </c>
    </row>
    <row r="337" spans="1:40" s="70" customFormat="1" ht="15" customHeight="1">
      <c r="A337" s="150">
        <v>110000009871</v>
      </c>
      <c r="B337" s="1082" t="s">
        <v>709</v>
      </c>
      <c r="C337" s="1083"/>
      <c r="D337" s="1083"/>
      <c r="E337" s="1084"/>
      <c r="F337" s="890" t="e">
        <f>(#REF!-G337)/#REF!</f>
        <v>#REF!</v>
      </c>
      <c r="G337" s="316">
        <v>228000</v>
      </c>
      <c r="H337" s="771" t="e">
        <f>#REF!/I337-100%</f>
        <v>#REF!</v>
      </c>
      <c r="I337" s="316">
        <v>216300</v>
      </c>
      <c r="J337" s="771"/>
      <c r="K337" s="317"/>
      <c r="L337" s="317"/>
      <c r="M337" s="317"/>
      <c r="N337" s="317"/>
      <c r="O337" s="317"/>
      <c r="P337" s="317"/>
      <c r="Q337" s="317"/>
      <c r="R337" s="156">
        <v>0.03</v>
      </c>
      <c r="S337" s="316">
        <v>210000</v>
      </c>
      <c r="T337" s="195"/>
      <c r="U337" s="195"/>
      <c r="V337" s="77">
        <v>0.07</v>
      </c>
      <c r="W337" s="200">
        <v>196300</v>
      </c>
      <c r="X337" s="78" t="e">
        <f>#REF!/W337</f>
        <v>#REF!</v>
      </c>
      <c r="Y337" s="200">
        <v>178500</v>
      </c>
      <c r="Z337" s="200">
        <v>170000</v>
      </c>
      <c r="AA337" s="80" t="e">
        <f>#REF!/Z337</f>
        <v>#REF!</v>
      </c>
      <c r="AB337" s="80" t="e">
        <f>#REF!/Y337</f>
        <v>#REF!</v>
      </c>
      <c r="AN337" s="72">
        <v>1450200</v>
      </c>
    </row>
    <row r="338" spans="1:40" s="951" customFormat="1" ht="30" customHeight="1">
      <c r="A338" s="944">
        <v>110000019569</v>
      </c>
      <c r="B338" s="1181" t="s">
        <v>1080</v>
      </c>
      <c r="C338" s="1182"/>
      <c r="D338" s="1182"/>
      <c r="E338" s="1183"/>
      <c r="F338" s="946"/>
      <c r="G338" s="945"/>
      <c r="H338" s="874" t="e">
        <f>#REF!/I338-100%</f>
        <v>#REF!</v>
      </c>
      <c r="I338" s="945">
        <v>148300</v>
      </c>
      <c r="J338" s="874"/>
      <c r="K338" s="947"/>
      <c r="L338" s="947"/>
      <c r="M338" s="947"/>
      <c r="N338" s="947"/>
      <c r="O338" s="947"/>
      <c r="P338" s="947"/>
      <c r="Q338" s="947"/>
      <c r="R338" s="948">
        <v>0.03</v>
      </c>
      <c r="S338" s="945">
        <v>144000</v>
      </c>
      <c r="T338" s="945"/>
      <c r="U338" s="945"/>
      <c r="V338" s="949" t="s">
        <v>11</v>
      </c>
      <c r="W338" s="945">
        <v>144000</v>
      </c>
      <c r="X338" s="950" t="e">
        <f>#REF!/W338</f>
        <v>#REF!</v>
      </c>
      <c r="Y338" s="945">
        <v>144000</v>
      </c>
      <c r="Z338" s="945"/>
      <c r="AA338" s="950"/>
      <c r="AB338" s="950" t="e">
        <f>#REF!/Y338</f>
        <v>#REF!</v>
      </c>
      <c r="AN338" s="72">
        <v>2166000</v>
      </c>
    </row>
    <row r="339" spans="1:40" s="951" customFormat="1" ht="30" customHeight="1">
      <c r="A339" s="952">
        <v>110000015819</v>
      </c>
      <c r="B339" s="1181" t="s">
        <v>1081</v>
      </c>
      <c r="C339" s="1182"/>
      <c r="D339" s="1182"/>
      <c r="E339" s="1183"/>
      <c r="F339" s="946"/>
      <c r="G339" s="945"/>
      <c r="H339" s="874" t="e">
        <f>#REF!/I339-100%</f>
        <v>#REF!</v>
      </c>
      <c r="I339" s="945">
        <v>148300</v>
      </c>
      <c r="J339" s="874"/>
      <c r="K339" s="947"/>
      <c r="L339" s="947"/>
      <c r="M339" s="947"/>
      <c r="N339" s="947"/>
      <c r="O339" s="947"/>
      <c r="P339" s="947"/>
      <c r="Q339" s="947"/>
      <c r="R339" s="948">
        <v>0.03</v>
      </c>
      <c r="S339" s="945">
        <v>144000</v>
      </c>
      <c r="T339" s="945"/>
      <c r="U339" s="945"/>
      <c r="V339" s="949" t="s">
        <v>11</v>
      </c>
      <c r="W339" s="945">
        <v>144000</v>
      </c>
      <c r="X339" s="950" t="e">
        <f>#REF!/W339</f>
        <v>#REF!</v>
      </c>
      <c r="Y339" s="945">
        <v>144000</v>
      </c>
      <c r="Z339" s="945"/>
      <c r="AA339" s="950"/>
      <c r="AB339" s="950" t="e">
        <f>#REF!/Y339</f>
        <v>#REF!</v>
      </c>
      <c r="AN339" s="72">
        <v>2472000</v>
      </c>
    </row>
    <row r="340" spans="1:40" s="70" customFormat="1" ht="15" customHeight="1">
      <c r="A340" s="909"/>
      <c r="B340" s="1016" t="s">
        <v>1031</v>
      </c>
      <c r="C340" s="1017"/>
      <c r="D340" s="1017"/>
      <c r="E340" s="1018"/>
      <c r="F340" s="812"/>
      <c r="G340" s="812"/>
      <c r="H340" s="812"/>
      <c r="I340" s="812"/>
      <c r="J340" s="77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77"/>
      <c r="W340" s="200"/>
      <c r="X340" s="78"/>
      <c r="Y340" s="200"/>
      <c r="Z340" s="200"/>
      <c r="AA340" s="80"/>
      <c r="AB340" s="80" t="e">
        <f>#REF!/Y340</f>
        <v>#REF!</v>
      </c>
      <c r="AN340" s="72"/>
    </row>
    <row r="341" spans="1:40" s="70" customFormat="1" ht="15" customHeight="1">
      <c r="A341" s="318"/>
      <c r="B341" s="1019" t="s">
        <v>901</v>
      </c>
      <c r="C341" s="1020"/>
      <c r="D341" s="1020"/>
      <c r="E341" s="1021"/>
      <c r="F341" s="59"/>
      <c r="G341" s="59"/>
      <c r="H341" s="59"/>
      <c r="I341" s="59"/>
      <c r="J341" s="771"/>
      <c r="K341" s="758"/>
      <c r="L341" s="324"/>
      <c r="M341" s="201"/>
      <c r="N341" s="324"/>
      <c r="O341" s="201"/>
      <c r="P341" s="201"/>
      <c r="Q341" s="201"/>
      <c r="R341" s="201"/>
      <c r="S341" s="329"/>
      <c r="T341" s="201"/>
      <c r="U341" s="201"/>
      <c r="V341" s="77"/>
      <c r="W341" s="200"/>
      <c r="X341" s="78"/>
      <c r="Y341" s="200"/>
      <c r="Z341" s="200"/>
      <c r="AA341" s="80"/>
      <c r="AB341" s="80" t="e">
        <f>#REF!/Y341</f>
        <v>#REF!</v>
      </c>
      <c r="AN341" s="72"/>
    </row>
    <row r="342" spans="1:40" s="21" customFormat="1" ht="30" customHeight="1">
      <c r="A342" s="790">
        <v>110000019653</v>
      </c>
      <c r="B342" s="1022" t="s">
        <v>1032</v>
      </c>
      <c r="C342" s="1023"/>
      <c r="D342" s="1023"/>
      <c r="E342" s="1024"/>
      <c r="F342" s="890"/>
      <c r="G342" s="316"/>
      <c r="H342" s="771" t="e">
        <f>#REF!/I342-100%</f>
        <v>#REF!</v>
      </c>
      <c r="I342" s="446">
        <v>202700</v>
      </c>
      <c r="J342" s="779" t="s">
        <v>11</v>
      </c>
      <c r="K342" s="201"/>
      <c r="L342" s="201"/>
      <c r="M342" s="201"/>
      <c r="N342" s="201"/>
      <c r="O342" s="201"/>
      <c r="P342" s="201"/>
      <c r="Q342" s="201"/>
      <c r="R342" s="75">
        <v>0.05</v>
      </c>
      <c r="S342" s="201">
        <v>182900</v>
      </c>
      <c r="T342" s="201"/>
      <c r="U342" s="201"/>
      <c r="V342" s="77">
        <v>0.07</v>
      </c>
      <c r="W342" s="319">
        <v>171000</v>
      </c>
      <c r="X342" s="78" t="e">
        <f>#REF!/W342</f>
        <v>#REF!</v>
      </c>
      <c r="Y342" s="201">
        <v>154000</v>
      </c>
      <c r="Z342" s="201">
        <v>139900</v>
      </c>
      <c r="AA342" s="80" t="e">
        <f>#REF!/Z342</f>
        <v>#REF!</v>
      </c>
      <c r="AB342" s="80" t="e">
        <f>#REF!/Y342</f>
        <v>#REF!</v>
      </c>
      <c r="AC342" s="70"/>
      <c r="AN342" s="72">
        <v>1632000</v>
      </c>
    </row>
    <row r="343" spans="1:40" s="70" customFormat="1" ht="15" customHeight="1">
      <c r="A343" s="909"/>
      <c r="B343" s="1016" t="s">
        <v>1103</v>
      </c>
      <c r="C343" s="1017"/>
      <c r="D343" s="1017"/>
      <c r="E343" s="1018"/>
      <c r="F343" s="812"/>
      <c r="G343" s="812"/>
      <c r="H343" s="812"/>
      <c r="I343" s="812"/>
      <c r="J343" s="77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77"/>
      <c r="W343" s="200"/>
      <c r="X343" s="78"/>
      <c r="Y343" s="200"/>
      <c r="Z343" s="200"/>
      <c r="AA343" s="80"/>
      <c r="AB343" s="80" t="e">
        <f>#REF!/Y343</f>
        <v>#REF!</v>
      </c>
      <c r="AN343" s="72"/>
    </row>
    <row r="344" spans="1:40" s="70" customFormat="1" ht="15" customHeight="1">
      <c r="A344" s="318"/>
      <c r="B344" s="1019" t="s">
        <v>901</v>
      </c>
      <c r="C344" s="1020"/>
      <c r="D344" s="1020"/>
      <c r="E344" s="1021"/>
      <c r="F344" s="59"/>
      <c r="G344" s="59"/>
      <c r="H344" s="59"/>
      <c r="I344" s="59"/>
      <c r="J344" s="771"/>
      <c r="K344" s="758"/>
      <c r="L344" s="324"/>
      <c r="M344" s="201"/>
      <c r="N344" s="324"/>
      <c r="O344" s="201"/>
      <c r="P344" s="201"/>
      <c r="Q344" s="201"/>
      <c r="R344" s="201"/>
      <c r="S344" s="329"/>
      <c r="T344" s="201"/>
      <c r="U344" s="201"/>
      <c r="V344" s="77"/>
      <c r="W344" s="200"/>
      <c r="X344" s="78"/>
      <c r="Y344" s="200"/>
      <c r="Z344" s="200"/>
      <c r="AA344" s="80"/>
      <c r="AB344" s="80" t="e">
        <f>#REF!/Y344</f>
        <v>#REF!</v>
      </c>
      <c r="AN344" s="72"/>
    </row>
    <row r="345" spans="1:40" s="21" customFormat="1" ht="30" customHeight="1">
      <c r="A345" s="790">
        <v>110000010323</v>
      </c>
      <c r="B345" s="1022" t="s">
        <v>1102</v>
      </c>
      <c r="C345" s="1023"/>
      <c r="D345" s="1023"/>
      <c r="E345" s="1024"/>
      <c r="F345" s="890"/>
      <c r="G345" s="316"/>
      <c r="H345" s="771" t="e">
        <f>#REF!/I345-100%</f>
        <v>#REF!</v>
      </c>
      <c r="I345" s="446">
        <v>202700</v>
      </c>
      <c r="J345" s="779" t="s">
        <v>11</v>
      </c>
      <c r="K345" s="201"/>
      <c r="L345" s="201"/>
      <c r="M345" s="201"/>
      <c r="N345" s="201"/>
      <c r="O345" s="201"/>
      <c r="P345" s="201"/>
      <c r="Q345" s="201"/>
      <c r="R345" s="75">
        <v>0.05</v>
      </c>
      <c r="S345" s="201">
        <v>182900</v>
      </c>
      <c r="T345" s="201"/>
      <c r="U345" s="201"/>
      <c r="V345" s="77">
        <v>0.07</v>
      </c>
      <c r="W345" s="319">
        <v>171000</v>
      </c>
      <c r="X345" s="78" t="e">
        <f>#REF!/W345</f>
        <v>#REF!</v>
      </c>
      <c r="Y345" s="201">
        <v>154000</v>
      </c>
      <c r="Z345" s="201">
        <v>139900</v>
      </c>
      <c r="AA345" s="80" t="e">
        <f>#REF!/Z345</f>
        <v>#REF!</v>
      </c>
      <c r="AB345" s="80" t="e">
        <f>#REF!/Y345</f>
        <v>#REF!</v>
      </c>
      <c r="AC345" s="70"/>
      <c r="AN345" s="72">
        <v>1102800</v>
      </c>
    </row>
    <row r="346" spans="1:40" s="70" customFormat="1" ht="15" customHeight="1">
      <c r="A346" s="313"/>
      <c r="B346" s="1114" t="s">
        <v>902</v>
      </c>
      <c r="C346" s="1114"/>
      <c r="D346" s="1114"/>
      <c r="E346" s="1114"/>
      <c r="F346" s="705"/>
      <c r="G346" s="705"/>
      <c r="H346" s="705"/>
      <c r="I346" s="705"/>
      <c r="J346" s="771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33"/>
      <c r="W346" s="25"/>
      <c r="X346" s="51"/>
      <c r="Y346" s="25"/>
      <c r="Z346" s="29"/>
      <c r="AA346" s="80"/>
      <c r="AB346" s="80" t="e">
        <f>#REF!/Y346</f>
        <v>#REF!</v>
      </c>
      <c r="AN346" s="72"/>
    </row>
    <row r="347" spans="1:40" s="70" customFormat="1" ht="30" customHeight="1">
      <c r="A347" s="747">
        <v>110000006287</v>
      </c>
      <c r="B347" s="1181" t="s">
        <v>826</v>
      </c>
      <c r="C347" s="1182"/>
      <c r="D347" s="1182"/>
      <c r="E347" s="1183"/>
      <c r="F347" s="890"/>
      <c r="G347" s="74"/>
      <c r="H347" s="771" t="s">
        <v>11</v>
      </c>
      <c r="I347" s="200"/>
      <c r="J347" s="771"/>
      <c r="K347" s="201"/>
      <c r="L347" s="201"/>
      <c r="M347" s="201"/>
      <c r="N347" s="201"/>
      <c r="O347" s="201"/>
      <c r="P347" s="201"/>
      <c r="Q347" s="201"/>
      <c r="R347" s="75">
        <v>0.1</v>
      </c>
      <c r="S347" s="200">
        <v>93200</v>
      </c>
      <c r="T347" s="200"/>
      <c r="U347" s="200"/>
      <c r="V347" s="77">
        <v>0.07</v>
      </c>
      <c r="W347" s="200">
        <v>87100</v>
      </c>
      <c r="X347" s="78" t="e">
        <f>#REF!/W347</f>
        <v>#REF!</v>
      </c>
      <c r="Y347" s="200">
        <v>79200</v>
      </c>
      <c r="Z347" s="200">
        <v>74000</v>
      </c>
      <c r="AA347" s="80" t="e">
        <f>#REF!/Z347</f>
        <v>#REF!</v>
      </c>
      <c r="AB347" s="80" t="e">
        <f>#REF!/Y347</f>
        <v>#REF!</v>
      </c>
      <c r="AN347" s="72">
        <v>972000</v>
      </c>
    </row>
    <row r="348" spans="1:40" s="70" customFormat="1" ht="30" customHeight="1">
      <c r="A348" s="790">
        <v>110000006463</v>
      </c>
      <c r="B348" s="1022" t="s">
        <v>827</v>
      </c>
      <c r="C348" s="1023"/>
      <c r="D348" s="1023"/>
      <c r="E348" s="1024"/>
      <c r="F348" s="890"/>
      <c r="G348" s="446"/>
      <c r="H348" s="771" t="s">
        <v>11</v>
      </c>
      <c r="I348" s="200"/>
      <c r="J348" s="771"/>
      <c r="K348" s="201"/>
      <c r="L348" s="201"/>
      <c r="M348" s="201"/>
      <c r="N348" s="201"/>
      <c r="O348" s="201"/>
      <c r="P348" s="201"/>
      <c r="Q348" s="201"/>
      <c r="R348" s="75">
        <v>0.05</v>
      </c>
      <c r="S348" s="200">
        <v>115400</v>
      </c>
      <c r="T348" s="200"/>
      <c r="U348" s="200"/>
      <c r="V348" s="77">
        <v>0.07</v>
      </c>
      <c r="W348" s="200">
        <v>107800</v>
      </c>
      <c r="X348" s="78" t="e">
        <f>#REF!/W348</f>
        <v>#REF!</v>
      </c>
      <c r="Y348" s="200">
        <v>98000</v>
      </c>
      <c r="Z348" s="200">
        <v>88800</v>
      </c>
      <c r="AA348" s="80" t="e">
        <f>#REF!/Z348</f>
        <v>#REF!</v>
      </c>
      <c r="AB348" s="80" t="e">
        <f>#REF!/Y348</f>
        <v>#REF!</v>
      </c>
      <c r="AN348" s="72">
        <v>1122000</v>
      </c>
    </row>
    <row r="349" spans="1:40" s="70" customFormat="1" ht="30" customHeight="1">
      <c r="A349" s="889">
        <v>110000019655</v>
      </c>
      <c r="B349" s="1240" t="s">
        <v>828</v>
      </c>
      <c r="C349" s="1241"/>
      <c r="D349" s="1241"/>
      <c r="E349" s="1242"/>
      <c r="F349" s="237"/>
      <c r="G349" s="237"/>
      <c r="H349" s="771" t="s">
        <v>11</v>
      </c>
      <c r="I349" s="200"/>
      <c r="J349" s="771"/>
      <c r="K349" s="201"/>
      <c r="L349" s="201"/>
      <c r="M349" s="201"/>
      <c r="N349" s="201"/>
      <c r="O349" s="201"/>
      <c r="P349" s="201"/>
      <c r="Q349" s="201"/>
      <c r="R349" s="75">
        <v>0.05</v>
      </c>
      <c r="S349" s="200">
        <v>117300</v>
      </c>
      <c r="T349" s="200"/>
      <c r="U349" s="200"/>
      <c r="V349" s="77">
        <v>0.07</v>
      </c>
      <c r="W349" s="200">
        <v>109600</v>
      </c>
      <c r="X349" s="78" t="e">
        <f>#REF!/W349</f>
        <v>#REF!</v>
      </c>
      <c r="Y349" s="200">
        <v>99700</v>
      </c>
      <c r="Z349" s="200">
        <v>90600</v>
      </c>
      <c r="AA349" s="80" t="e">
        <f>#REF!/Z349</f>
        <v>#REF!</v>
      </c>
      <c r="AB349" s="80" t="e">
        <f>#REF!/Y349</f>
        <v>#REF!</v>
      </c>
      <c r="AN349" s="72"/>
    </row>
    <row r="350" spans="1:40" s="70" customFormat="1" ht="15" customHeight="1">
      <c r="A350" s="350"/>
      <c r="B350" s="1066" t="s">
        <v>903</v>
      </c>
      <c r="C350" s="1067"/>
      <c r="D350" s="1067"/>
      <c r="E350" s="1068"/>
      <c r="F350" s="797"/>
      <c r="G350" s="797"/>
      <c r="H350" s="797"/>
      <c r="I350" s="797"/>
      <c r="J350" s="771"/>
      <c r="K350" s="351"/>
      <c r="L350" s="351"/>
      <c r="M350" s="351"/>
      <c r="N350" s="351"/>
      <c r="O350" s="351"/>
      <c r="P350" s="351"/>
      <c r="Q350" s="351"/>
      <c r="R350" s="352"/>
      <c r="S350" s="84"/>
      <c r="T350" s="84"/>
      <c r="U350" s="84"/>
      <c r="V350" s="77"/>
      <c r="W350" s="83"/>
      <c r="X350" s="78"/>
      <c r="Y350" s="85"/>
      <c r="Z350" s="85"/>
      <c r="AA350" s="80"/>
      <c r="AB350" s="80" t="e">
        <f>#REF!/Y350</f>
        <v>#REF!</v>
      </c>
      <c r="AN350" s="72"/>
    </row>
    <row r="351" spans="1:40" s="70" customFormat="1" ht="15" customHeight="1">
      <c r="A351" s="105">
        <v>110000019162</v>
      </c>
      <c r="B351" s="1082" t="s">
        <v>847</v>
      </c>
      <c r="C351" s="1083"/>
      <c r="D351" s="1083"/>
      <c r="E351" s="1084"/>
      <c r="F351" s="890" t="e">
        <f>(#REF!-G351)/#REF!</f>
        <v>#REF!</v>
      </c>
      <c r="G351" s="116">
        <v>115500</v>
      </c>
      <c r="H351" s="361"/>
      <c r="I351" s="361"/>
      <c r="J351" s="771"/>
      <c r="K351" s="117"/>
      <c r="L351" s="117"/>
      <c r="M351" s="117"/>
      <c r="N351" s="117"/>
      <c r="O351" s="117"/>
      <c r="P351" s="117"/>
      <c r="Q351" s="117"/>
      <c r="R351" s="75">
        <v>0.07</v>
      </c>
      <c r="S351" s="116">
        <v>107900</v>
      </c>
      <c r="T351" s="116"/>
      <c r="U351" s="116"/>
      <c r="V351" s="77">
        <v>0.07</v>
      </c>
      <c r="W351" s="116">
        <v>100800</v>
      </c>
      <c r="X351" s="78" t="e">
        <f>#REF!/W351</f>
        <v>#REF!</v>
      </c>
      <c r="Y351" s="99">
        <v>100800</v>
      </c>
      <c r="Z351" s="99">
        <v>96000</v>
      </c>
      <c r="AA351" s="80" t="e">
        <f>#REF!/Z351</f>
        <v>#REF!</v>
      </c>
      <c r="AB351" s="80" t="e">
        <f>#REF!/Y351</f>
        <v>#REF!</v>
      </c>
      <c r="AN351" s="72">
        <v>741600</v>
      </c>
    </row>
    <row r="352" spans="1:40" s="70" customFormat="1" ht="15" customHeight="1">
      <c r="A352" s="105">
        <v>110000011225</v>
      </c>
      <c r="B352" s="1082" t="s">
        <v>848</v>
      </c>
      <c r="C352" s="1083"/>
      <c r="D352" s="1083"/>
      <c r="E352" s="1084"/>
      <c r="F352" s="890" t="e">
        <f>(#REF!-G352)/#REF!</f>
        <v>#REF!</v>
      </c>
      <c r="G352" s="116">
        <v>132200</v>
      </c>
      <c r="H352" s="771" t="e">
        <f>#REF!/I352-100%</f>
        <v>#REF!</v>
      </c>
      <c r="I352" s="116">
        <v>125900</v>
      </c>
      <c r="J352" s="771"/>
      <c r="K352" s="117"/>
      <c r="L352" s="117"/>
      <c r="M352" s="117"/>
      <c r="N352" s="117"/>
      <c r="O352" s="117"/>
      <c r="P352" s="117"/>
      <c r="Q352" s="117"/>
      <c r="R352" s="75">
        <v>0.07</v>
      </c>
      <c r="S352" s="116">
        <v>117700</v>
      </c>
      <c r="T352" s="116"/>
      <c r="U352" s="116"/>
      <c r="V352" s="77">
        <v>0.07</v>
      </c>
      <c r="W352" s="116">
        <v>110000</v>
      </c>
      <c r="X352" s="78" t="e">
        <f>#REF!/W352</f>
        <v>#REF!</v>
      </c>
      <c r="Y352" s="99">
        <v>110000</v>
      </c>
      <c r="Z352" s="99">
        <v>105000</v>
      </c>
      <c r="AA352" s="80" t="e">
        <f>#REF!/Z352</f>
        <v>#REF!</v>
      </c>
      <c r="AB352" s="80" t="e">
        <f>#REF!/Y352</f>
        <v>#REF!</v>
      </c>
      <c r="AN352" s="72">
        <v>849000</v>
      </c>
    </row>
    <row r="353" spans="1:40" s="70" customFormat="1" ht="15" customHeight="1">
      <c r="A353" s="121">
        <v>110000011224</v>
      </c>
      <c r="B353" s="1034" t="s">
        <v>849</v>
      </c>
      <c r="C353" s="1035"/>
      <c r="D353" s="1035"/>
      <c r="E353" s="1036"/>
      <c r="F353" s="890" t="e">
        <f>(#REF!-G353)/#REF!</f>
        <v>#REF!</v>
      </c>
      <c r="G353" s="122">
        <v>179900</v>
      </c>
      <c r="H353" s="762"/>
      <c r="I353" s="762"/>
      <c r="J353" s="771"/>
      <c r="K353" s="137"/>
      <c r="L353" s="137"/>
      <c r="M353" s="137"/>
      <c r="N353" s="137"/>
      <c r="O353" s="137"/>
      <c r="P353" s="137"/>
      <c r="Q353" s="137"/>
      <c r="R353" s="342">
        <v>0.07</v>
      </c>
      <c r="S353" s="122">
        <v>168600</v>
      </c>
      <c r="T353" s="136"/>
      <c r="U353" s="136"/>
      <c r="V353" s="77">
        <v>0.07</v>
      </c>
      <c r="W353" s="116">
        <v>157500</v>
      </c>
      <c r="X353" s="78" t="e">
        <f>#REF!/W353</f>
        <v>#REF!</v>
      </c>
      <c r="Y353" s="99">
        <v>157500</v>
      </c>
      <c r="Z353" s="99">
        <v>150000</v>
      </c>
      <c r="AA353" s="80" t="e">
        <f>#REF!/Z353</f>
        <v>#REF!</v>
      </c>
      <c r="AB353" s="80" t="e">
        <f>#REF!/Y353</f>
        <v>#REF!</v>
      </c>
      <c r="AN353" s="72">
        <v>1155000</v>
      </c>
    </row>
    <row r="354" spans="1:40" s="70" customFormat="1" ht="15" customHeight="1">
      <c r="A354" s="165"/>
      <c r="B354" s="1020" t="s">
        <v>904</v>
      </c>
      <c r="C354" s="1020"/>
      <c r="D354" s="1020"/>
      <c r="E354" s="1020"/>
      <c r="F354" s="169"/>
      <c r="G354" s="169"/>
      <c r="H354" s="169"/>
      <c r="I354" s="169"/>
      <c r="J354" s="771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66"/>
      <c r="X354" s="68"/>
      <c r="AA354" s="80"/>
      <c r="AB354" s="80"/>
      <c r="AN354" s="72"/>
    </row>
    <row r="355" spans="1:40" s="70" customFormat="1" ht="15" customHeight="1">
      <c r="A355" s="105">
        <v>110000000879</v>
      </c>
      <c r="B355" s="1082" t="s">
        <v>186</v>
      </c>
      <c r="C355" s="1083"/>
      <c r="D355" s="1083"/>
      <c r="E355" s="1084"/>
      <c r="F355" s="890" t="e">
        <f>(#REF!-G355)/#REF!</f>
        <v>#REF!</v>
      </c>
      <c r="G355" s="116">
        <v>6000</v>
      </c>
      <c r="H355" s="361"/>
      <c r="I355" s="361"/>
      <c r="J355" s="771"/>
      <c r="K355" s="117"/>
      <c r="L355" s="117"/>
      <c r="M355" s="117"/>
      <c r="N355" s="117"/>
      <c r="O355" s="117"/>
      <c r="P355" s="117"/>
      <c r="Q355" s="117"/>
      <c r="R355" s="75">
        <v>0</v>
      </c>
      <c r="S355" s="116">
        <v>6000</v>
      </c>
      <c r="T355" s="116"/>
      <c r="U355" s="116"/>
      <c r="V355" s="77">
        <v>0</v>
      </c>
      <c r="W355" s="116">
        <v>6000</v>
      </c>
      <c r="X355" s="78" t="e">
        <f>#REF!/W355</f>
        <v>#REF!</v>
      </c>
      <c r="Y355" s="99">
        <v>6000</v>
      </c>
      <c r="Z355" s="99">
        <v>5500</v>
      </c>
      <c r="AA355" s="80" t="e">
        <f>#REF!/Z355</f>
        <v>#REF!</v>
      </c>
      <c r="AB355" s="80" t="e">
        <f>#REF!/Y355</f>
        <v>#REF!</v>
      </c>
      <c r="AN355" s="72">
        <v>37800</v>
      </c>
    </row>
    <row r="356" spans="1:40" s="70" customFormat="1" ht="15" customHeight="1">
      <c r="A356" s="105">
        <v>110000000880</v>
      </c>
      <c r="B356" s="1082" t="s">
        <v>187</v>
      </c>
      <c r="C356" s="1083"/>
      <c r="D356" s="1083"/>
      <c r="E356" s="1084"/>
      <c r="F356" s="890" t="e">
        <f>(#REF!-G356)/#REF!</f>
        <v>#REF!</v>
      </c>
      <c r="G356" s="116">
        <v>10500</v>
      </c>
      <c r="H356" s="361"/>
      <c r="I356" s="361"/>
      <c r="J356" s="771"/>
      <c r="K356" s="117"/>
      <c r="L356" s="117"/>
      <c r="M356" s="117"/>
      <c r="N356" s="117"/>
      <c r="O356" s="117"/>
      <c r="P356" s="117"/>
      <c r="Q356" s="117"/>
      <c r="R356" s="75">
        <v>0</v>
      </c>
      <c r="S356" s="116">
        <v>10500</v>
      </c>
      <c r="T356" s="116"/>
      <c r="U356" s="116"/>
      <c r="V356" s="77">
        <v>0</v>
      </c>
      <c r="W356" s="116">
        <v>10500</v>
      </c>
      <c r="X356" s="78" t="e">
        <f>#REF!/W356</f>
        <v>#REF!</v>
      </c>
      <c r="Y356" s="99">
        <v>10500</v>
      </c>
      <c r="Z356" s="99">
        <v>10000</v>
      </c>
      <c r="AA356" s="80" t="e">
        <f>#REF!/Z356</f>
        <v>#REF!</v>
      </c>
      <c r="AB356" s="80" t="e">
        <f>#REF!/Y356</f>
        <v>#REF!</v>
      </c>
      <c r="AN356" s="72">
        <v>66000</v>
      </c>
    </row>
    <row r="357" spans="1:40" s="70" customFormat="1" ht="15" customHeight="1">
      <c r="A357" s="121">
        <v>110000000881</v>
      </c>
      <c r="B357" s="1034" t="s">
        <v>188</v>
      </c>
      <c r="C357" s="1035"/>
      <c r="D357" s="1035"/>
      <c r="E357" s="1036"/>
      <c r="F357" s="890" t="e">
        <f>(#REF!-G357)/#REF!</f>
        <v>#REF!</v>
      </c>
      <c r="G357" s="122">
        <v>12300</v>
      </c>
      <c r="H357" s="762"/>
      <c r="I357" s="762"/>
      <c r="J357" s="771"/>
      <c r="K357" s="137"/>
      <c r="L357" s="137"/>
      <c r="M357" s="137"/>
      <c r="N357" s="137"/>
      <c r="O357" s="137"/>
      <c r="P357" s="137"/>
      <c r="Q357" s="137"/>
      <c r="R357" s="75">
        <v>0</v>
      </c>
      <c r="S357" s="122">
        <v>12300</v>
      </c>
      <c r="T357" s="136"/>
      <c r="U357" s="136"/>
      <c r="V357" s="77">
        <v>0</v>
      </c>
      <c r="W357" s="122">
        <v>12300</v>
      </c>
      <c r="X357" s="78" t="e">
        <f>#REF!/W357</f>
        <v>#REF!</v>
      </c>
      <c r="Y357" s="146">
        <v>12300</v>
      </c>
      <c r="Z357" s="146">
        <v>11700</v>
      </c>
      <c r="AA357" s="80" t="e">
        <f>#REF!/Z357</f>
        <v>#REF!</v>
      </c>
      <c r="AB357" s="80" t="e">
        <f>#REF!/Y357</f>
        <v>#REF!</v>
      </c>
      <c r="AN357" s="72">
        <v>77400</v>
      </c>
    </row>
    <row r="358" spans="1:40" s="67" customFormat="1" ht="15" customHeight="1">
      <c r="A358" s="713"/>
      <c r="B358" s="1353" t="s">
        <v>395</v>
      </c>
      <c r="C358" s="1354"/>
      <c r="D358" s="1354"/>
      <c r="E358" s="1355"/>
      <c r="F358" s="805"/>
      <c r="G358" s="805"/>
      <c r="H358" s="805"/>
      <c r="I358" s="805"/>
      <c r="J358" s="771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631">
        <v>0</v>
      </c>
      <c r="W358" s="202"/>
      <c r="X358" s="632"/>
      <c r="Y358" s="202"/>
      <c r="Z358" s="663"/>
      <c r="AA358" s="80"/>
      <c r="AB358" s="80"/>
      <c r="AN358" s="72"/>
    </row>
    <row r="359" spans="1:40" s="634" customFormat="1" ht="15" customHeight="1">
      <c r="A359" s="910">
        <v>120000016659</v>
      </c>
      <c r="B359" s="1385" t="s">
        <v>966</v>
      </c>
      <c r="C359" s="1386"/>
      <c r="D359" s="1386"/>
      <c r="E359" s="1387"/>
      <c r="F359" s="890" t="e">
        <f>(#REF!-G359)/#REF!</f>
        <v>#REF!</v>
      </c>
      <c r="G359" s="280">
        <v>500</v>
      </c>
      <c r="H359" s="806"/>
      <c r="I359" s="806"/>
      <c r="J359" s="771">
        <f>I359/K359-100%</f>
        <v>-1</v>
      </c>
      <c r="K359" s="279">
        <v>440</v>
      </c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631">
        <v>0</v>
      </c>
      <c r="W359" s="287">
        <v>320</v>
      </c>
      <c r="X359" s="632" t="e">
        <f>#REF!/W359</f>
        <v>#REF!</v>
      </c>
      <c r="Y359" s="287">
        <v>320</v>
      </c>
      <c r="Z359" s="633">
        <v>320</v>
      </c>
      <c r="AA359" s="80" t="e">
        <f>#REF!/Z359</f>
        <v>#REF!</v>
      </c>
      <c r="AB359" s="80" t="e">
        <f>V1353/AA359</f>
        <v>#REF!</v>
      </c>
      <c r="AN359" s="72">
        <v>5160</v>
      </c>
    </row>
    <row r="360" spans="1:40" s="67" customFormat="1" ht="15" customHeight="1">
      <c r="A360" s="350">
        <v>100000012851</v>
      </c>
      <c r="B360" s="996" t="s">
        <v>596</v>
      </c>
      <c r="C360" s="993"/>
      <c r="D360" s="993"/>
      <c r="E360" s="994"/>
      <c r="F360" s="890"/>
      <c r="G360" s="712"/>
      <c r="H360" s="805"/>
      <c r="I360" s="805"/>
      <c r="J360" s="771"/>
      <c r="K360" s="712"/>
      <c r="L360" s="712"/>
      <c r="M360" s="712"/>
      <c r="N360" s="712"/>
      <c r="O360" s="712"/>
      <c r="P360" s="712"/>
      <c r="Q360" s="712"/>
      <c r="R360" s="712"/>
      <c r="S360" s="712"/>
      <c r="T360" s="712"/>
      <c r="U360" s="712"/>
      <c r="V360" s="631"/>
      <c r="W360" s="202"/>
      <c r="X360" s="632"/>
      <c r="Y360" s="202"/>
      <c r="Z360" s="663"/>
      <c r="AA360" s="80"/>
      <c r="AB360" s="80"/>
      <c r="AN360" s="72">
        <v>9360</v>
      </c>
    </row>
    <row r="361" spans="1:40" s="67" customFormat="1" ht="15" customHeight="1">
      <c r="A361" s="256">
        <v>100000012887</v>
      </c>
      <c r="B361" s="996" t="s">
        <v>597</v>
      </c>
      <c r="C361" s="993"/>
      <c r="D361" s="993"/>
      <c r="E361" s="994"/>
      <c r="F361" s="890"/>
      <c r="G361" s="673"/>
      <c r="H361" s="821"/>
      <c r="I361" s="821"/>
      <c r="J361" s="771"/>
      <c r="K361" s="673"/>
      <c r="L361" s="662"/>
      <c r="M361" s="662"/>
      <c r="N361" s="662"/>
      <c r="O361" s="662"/>
      <c r="P361" s="662"/>
      <c r="Q361" s="662"/>
      <c r="R361" s="662"/>
      <c r="S361" s="662"/>
      <c r="T361" s="662"/>
      <c r="U361" s="662"/>
      <c r="V361" s="631">
        <v>0</v>
      </c>
      <c r="W361" s="665">
        <v>1200</v>
      </c>
      <c r="X361" s="632" t="e">
        <f>#REF!/W361</f>
        <v>#REF!</v>
      </c>
      <c r="Y361" s="255">
        <v>650</v>
      </c>
      <c r="Z361" s="260">
        <v>650</v>
      </c>
      <c r="AA361" s="80" t="e">
        <f>#REF!/Z361</f>
        <v>#REF!</v>
      </c>
      <c r="AB361" s="80" t="e">
        <f>V206/AA361</f>
        <v>#REF!</v>
      </c>
      <c r="AN361" s="72">
        <v>15600</v>
      </c>
    </row>
    <row r="362" spans="1:40" s="67" customFormat="1" ht="15" customHeight="1">
      <c r="A362" s="637">
        <v>100000012807</v>
      </c>
      <c r="B362" s="1224" t="s">
        <v>598</v>
      </c>
      <c r="C362" s="1225"/>
      <c r="D362" s="1225"/>
      <c r="E362" s="1226"/>
      <c r="F362" s="890"/>
      <c r="G362" s="673"/>
      <c r="H362" s="821"/>
      <c r="I362" s="821"/>
      <c r="J362" s="771"/>
      <c r="K362" s="673"/>
      <c r="L362" s="662"/>
      <c r="M362" s="662"/>
      <c r="N362" s="662"/>
      <c r="O362" s="662"/>
      <c r="P362" s="662"/>
      <c r="Q362" s="662"/>
      <c r="R362" s="662"/>
      <c r="S362" s="662"/>
      <c r="T362" s="662"/>
      <c r="U362" s="662"/>
      <c r="V362" s="631">
        <v>0</v>
      </c>
      <c r="W362" s="638">
        <v>1200</v>
      </c>
      <c r="X362" s="632" t="e">
        <f>#REF!/W362</f>
        <v>#REF!</v>
      </c>
      <c r="Y362" s="270">
        <v>600</v>
      </c>
      <c r="Z362" s="271">
        <v>600</v>
      </c>
      <c r="AA362" s="80" t="e">
        <f>#REF!/Z362</f>
        <v>#REF!</v>
      </c>
      <c r="AB362" s="80" t="e">
        <f>V361/AA362</f>
        <v>#REF!</v>
      </c>
      <c r="AN362" s="72">
        <v>21600</v>
      </c>
    </row>
    <row r="363" spans="1:40" s="67" customFormat="1" ht="15" customHeight="1">
      <c r="A363" s="693">
        <v>110000025433</v>
      </c>
      <c r="B363" s="1224" t="s">
        <v>398</v>
      </c>
      <c r="C363" s="1225"/>
      <c r="D363" s="1225"/>
      <c r="E363" s="1226"/>
      <c r="F363" s="890"/>
      <c r="G363" s="673"/>
      <c r="H363" s="822"/>
      <c r="I363" s="822"/>
      <c r="J363" s="771"/>
      <c r="K363" s="673"/>
      <c r="L363" s="662"/>
      <c r="M363" s="662"/>
      <c r="N363" s="662"/>
      <c r="O363" s="662"/>
      <c r="P363" s="662"/>
      <c r="Q363" s="662"/>
      <c r="R363" s="662"/>
      <c r="S363" s="662"/>
      <c r="T363" s="662"/>
      <c r="U363" s="662"/>
      <c r="V363" s="631"/>
      <c r="W363" s="638"/>
      <c r="X363" s="632"/>
      <c r="Y363" s="270"/>
      <c r="Z363" s="271"/>
      <c r="AA363" s="80"/>
      <c r="AB363" s="80"/>
      <c r="AN363" s="72">
        <v>10800</v>
      </c>
    </row>
    <row r="364" spans="1:40" s="67" customFormat="1" ht="15" customHeight="1">
      <c r="A364" s="350">
        <v>110000025424</v>
      </c>
      <c r="B364" s="1224" t="s">
        <v>599</v>
      </c>
      <c r="C364" s="1225"/>
      <c r="D364" s="1225"/>
      <c r="E364" s="1226"/>
      <c r="F364" s="890"/>
      <c r="G364" s="712"/>
      <c r="H364" s="805"/>
      <c r="I364" s="805"/>
      <c r="J364" s="771"/>
      <c r="K364" s="712"/>
      <c r="L364" s="662"/>
      <c r="M364" s="662"/>
      <c r="N364" s="662"/>
      <c r="O364" s="662"/>
      <c r="P364" s="662"/>
      <c r="Q364" s="662"/>
      <c r="R364" s="662"/>
      <c r="S364" s="662"/>
      <c r="T364" s="662"/>
      <c r="U364" s="662"/>
      <c r="V364" s="631">
        <v>0</v>
      </c>
      <c r="W364" s="665">
        <v>1200</v>
      </c>
      <c r="X364" s="632" t="e">
        <f>#REF!/W364</f>
        <v>#REF!</v>
      </c>
      <c r="Y364" s="255">
        <v>650</v>
      </c>
      <c r="Z364" s="260">
        <v>650</v>
      </c>
      <c r="AA364" s="80" t="e">
        <f>#REF!/Z364</f>
        <v>#REF!</v>
      </c>
      <c r="AB364" s="80" t="e">
        <f>V358/AA364</f>
        <v>#REF!</v>
      </c>
      <c r="AN364" s="72">
        <v>11400</v>
      </c>
    </row>
    <row r="365" spans="1:40" s="67" customFormat="1" ht="15" customHeight="1">
      <c r="A365" s="256">
        <v>110000025431</v>
      </c>
      <c r="B365" s="1224" t="s">
        <v>396</v>
      </c>
      <c r="C365" s="1225"/>
      <c r="D365" s="1225"/>
      <c r="E365" s="1226"/>
      <c r="F365" s="890"/>
      <c r="G365" s="673"/>
      <c r="H365" s="821"/>
      <c r="I365" s="821"/>
      <c r="J365" s="771"/>
      <c r="K365" s="673"/>
      <c r="L365" s="662"/>
      <c r="M365" s="662"/>
      <c r="N365" s="662"/>
      <c r="O365" s="662"/>
      <c r="P365" s="662"/>
      <c r="Q365" s="662"/>
      <c r="R365" s="662"/>
      <c r="S365" s="662"/>
      <c r="T365" s="662"/>
      <c r="U365" s="662"/>
      <c r="V365" s="631">
        <v>0</v>
      </c>
      <c r="W365" s="638">
        <v>1200</v>
      </c>
      <c r="X365" s="632" t="e">
        <f>#REF!/W365</f>
        <v>#REF!</v>
      </c>
      <c r="Y365" s="270">
        <v>600</v>
      </c>
      <c r="Z365" s="271">
        <v>600</v>
      </c>
      <c r="AA365" s="80" t="e">
        <f>#REF!/Z365</f>
        <v>#REF!</v>
      </c>
      <c r="AB365" s="80" t="e">
        <f>V364/AA365</f>
        <v>#REF!</v>
      </c>
      <c r="AN365" s="72">
        <v>13800</v>
      </c>
    </row>
    <row r="366" spans="1:40" s="67" customFormat="1" ht="15" customHeight="1">
      <c r="A366" s="637">
        <v>110000025432</v>
      </c>
      <c r="B366" s="1224" t="s">
        <v>397</v>
      </c>
      <c r="C366" s="1225"/>
      <c r="D366" s="1225"/>
      <c r="E366" s="1226"/>
      <c r="F366" s="890"/>
      <c r="G366" s="673"/>
      <c r="H366" s="821"/>
      <c r="I366" s="821"/>
      <c r="J366" s="771"/>
      <c r="K366" s="673"/>
      <c r="L366" s="662"/>
      <c r="M366" s="662"/>
      <c r="N366" s="662"/>
      <c r="O366" s="662"/>
      <c r="P366" s="662"/>
      <c r="Q366" s="662"/>
      <c r="R366" s="662"/>
      <c r="S366" s="662"/>
      <c r="T366" s="662"/>
      <c r="U366" s="662"/>
      <c r="V366" s="631"/>
      <c r="W366" s="638"/>
      <c r="X366" s="632"/>
      <c r="Y366" s="270"/>
      <c r="Z366" s="271"/>
      <c r="AA366" s="80"/>
      <c r="AB366" s="80"/>
      <c r="AN366" s="72">
        <v>18000</v>
      </c>
    </row>
    <row r="367" spans="1:40" s="67" customFormat="1" ht="15" customHeight="1">
      <c r="A367" s="693">
        <v>110000019182</v>
      </c>
      <c r="B367" s="1224" t="s">
        <v>402</v>
      </c>
      <c r="C367" s="1225"/>
      <c r="D367" s="1225"/>
      <c r="E367" s="1226"/>
      <c r="F367" s="890"/>
      <c r="G367" s="673"/>
      <c r="H367" s="821"/>
      <c r="I367" s="821"/>
      <c r="J367" s="771"/>
      <c r="K367" s="673"/>
      <c r="L367" s="662"/>
      <c r="M367" s="662"/>
      <c r="N367" s="662"/>
      <c r="O367" s="662"/>
      <c r="P367" s="662"/>
      <c r="Q367" s="662"/>
      <c r="R367" s="662"/>
      <c r="S367" s="662"/>
      <c r="T367" s="662"/>
      <c r="U367" s="662"/>
      <c r="V367" s="631"/>
      <c r="W367" s="638"/>
      <c r="X367" s="632"/>
      <c r="Y367" s="270"/>
      <c r="Z367" s="271"/>
      <c r="AA367" s="80"/>
      <c r="AB367" s="80"/>
      <c r="AN367" s="72">
        <v>26400</v>
      </c>
    </row>
    <row r="368" spans="1:40" s="596" customFormat="1" ht="15" customHeight="1">
      <c r="A368" s="256">
        <v>110000019183</v>
      </c>
      <c r="B368" s="1224" t="s">
        <v>399</v>
      </c>
      <c r="C368" s="1225"/>
      <c r="D368" s="1225"/>
      <c r="E368" s="1226"/>
      <c r="F368" s="890"/>
      <c r="G368" s="673"/>
      <c r="H368" s="821"/>
      <c r="I368" s="821"/>
      <c r="J368" s="771"/>
      <c r="K368" s="673"/>
      <c r="L368" s="662"/>
      <c r="M368" s="662"/>
      <c r="N368" s="662"/>
      <c r="O368" s="662"/>
      <c r="P368" s="662"/>
      <c r="Q368" s="662"/>
      <c r="R368" s="662"/>
      <c r="S368" s="662"/>
      <c r="T368" s="662"/>
      <c r="U368" s="662"/>
      <c r="V368" s="631">
        <v>0</v>
      </c>
      <c r="W368" s="638">
        <v>700</v>
      </c>
      <c r="X368" s="632" t="e">
        <f>#REF!/W368</f>
        <v>#REF!</v>
      </c>
      <c r="Y368" s="270">
        <v>550</v>
      </c>
      <c r="Z368" s="271">
        <v>550</v>
      </c>
      <c r="AA368" s="80" t="e">
        <f>#REF!/Z368</f>
        <v>#REF!</v>
      </c>
      <c r="AB368" s="80" t="e">
        <f>V365/AA368</f>
        <v>#REF!</v>
      </c>
      <c r="AN368" s="72">
        <v>30600</v>
      </c>
    </row>
    <row r="369" spans="1:40" s="596" customFormat="1" ht="15" customHeight="1">
      <c r="A369" s="693">
        <v>110000019184</v>
      </c>
      <c r="B369" s="1224" t="s">
        <v>400</v>
      </c>
      <c r="C369" s="1225"/>
      <c r="D369" s="1225"/>
      <c r="E369" s="1226"/>
      <c r="F369" s="890"/>
      <c r="G369" s="673"/>
      <c r="H369" s="821"/>
      <c r="I369" s="821"/>
      <c r="J369" s="771"/>
      <c r="K369" s="673"/>
      <c r="L369" s="664"/>
      <c r="M369" s="664"/>
      <c r="N369" s="664"/>
      <c r="O369" s="664"/>
      <c r="P369" s="664"/>
      <c r="Q369" s="664"/>
      <c r="R369" s="664"/>
      <c r="S369" s="664">
        <v>3200</v>
      </c>
      <c r="T369" s="664"/>
      <c r="U369" s="664"/>
      <c r="V369" s="631"/>
      <c r="W369" s="638"/>
      <c r="X369" s="632"/>
      <c r="Y369" s="270"/>
      <c r="Z369" s="271"/>
      <c r="AA369" s="80"/>
      <c r="AB369" s="80"/>
      <c r="AN369" s="72">
        <v>33600</v>
      </c>
    </row>
    <row r="370" spans="1:40" s="596" customFormat="1" ht="15" customHeight="1">
      <c r="A370" s="693">
        <v>110000019181</v>
      </c>
      <c r="B370" s="1224" t="s">
        <v>401</v>
      </c>
      <c r="C370" s="1225"/>
      <c r="D370" s="1225"/>
      <c r="E370" s="1226"/>
      <c r="F370" s="890"/>
      <c r="G370" s="673"/>
      <c r="H370" s="821"/>
      <c r="I370" s="821"/>
      <c r="J370" s="771"/>
      <c r="K370" s="673"/>
      <c r="L370" s="664"/>
      <c r="M370" s="664"/>
      <c r="N370" s="664"/>
      <c r="O370" s="664"/>
      <c r="P370" s="664"/>
      <c r="Q370" s="664"/>
      <c r="R370" s="664"/>
      <c r="S370" s="664">
        <v>2800</v>
      </c>
      <c r="T370" s="664"/>
      <c r="U370" s="664"/>
      <c r="V370" s="631"/>
      <c r="W370" s="638"/>
      <c r="X370" s="632"/>
      <c r="Y370" s="270"/>
      <c r="Z370" s="271"/>
      <c r="AA370" s="80"/>
      <c r="AB370" s="80"/>
      <c r="AN370" s="72">
        <v>34800</v>
      </c>
    </row>
    <row r="371" spans="1:40" s="596" customFormat="1" ht="15" customHeight="1">
      <c r="A371" s="637">
        <v>110000019186</v>
      </c>
      <c r="B371" s="1224" t="s">
        <v>403</v>
      </c>
      <c r="C371" s="1225"/>
      <c r="D371" s="1225"/>
      <c r="E371" s="1226"/>
      <c r="F371" s="890"/>
      <c r="G371" s="673"/>
      <c r="H371" s="821"/>
      <c r="I371" s="821"/>
      <c r="J371" s="771"/>
      <c r="K371" s="673"/>
      <c r="L371" s="664"/>
      <c r="M371" s="664"/>
      <c r="N371" s="664"/>
      <c r="O371" s="664"/>
      <c r="P371" s="664"/>
      <c r="Q371" s="664"/>
      <c r="R371" s="664"/>
      <c r="S371" s="664">
        <v>2000</v>
      </c>
      <c r="T371" s="664"/>
      <c r="U371" s="664"/>
      <c r="V371" s="631"/>
      <c r="W371" s="638"/>
      <c r="X371" s="632"/>
      <c r="Y371" s="270"/>
      <c r="Z371" s="271"/>
      <c r="AA371" s="80"/>
      <c r="AB371" s="80"/>
      <c r="AN371" s="72">
        <v>123000</v>
      </c>
    </row>
    <row r="372" spans="1:40" s="596" customFormat="1" ht="15" customHeight="1">
      <c r="A372" s="693">
        <v>110000019185</v>
      </c>
      <c r="B372" s="1224" t="s">
        <v>594</v>
      </c>
      <c r="C372" s="1225"/>
      <c r="D372" s="1225"/>
      <c r="E372" s="1226"/>
      <c r="F372" s="890"/>
      <c r="G372" s="673"/>
      <c r="H372" s="821"/>
      <c r="I372" s="821"/>
      <c r="J372" s="771"/>
      <c r="K372" s="673"/>
      <c r="L372" s="664"/>
      <c r="M372" s="664"/>
      <c r="N372" s="664"/>
      <c r="O372" s="664"/>
      <c r="P372" s="664"/>
      <c r="Q372" s="664"/>
      <c r="R372" s="664"/>
      <c r="S372" s="664">
        <v>4000</v>
      </c>
      <c r="T372" s="664"/>
      <c r="U372" s="664"/>
      <c r="V372" s="631"/>
      <c r="W372" s="638"/>
      <c r="X372" s="632"/>
      <c r="Y372" s="270"/>
      <c r="Z372" s="271"/>
      <c r="AA372" s="80"/>
      <c r="AB372" s="80"/>
      <c r="AN372" s="72">
        <v>132000</v>
      </c>
    </row>
    <row r="373" spans="1:40" s="596" customFormat="1" ht="15" customHeight="1">
      <c r="A373" s="256">
        <v>110000019180</v>
      </c>
      <c r="B373" s="1224" t="s">
        <v>577</v>
      </c>
      <c r="C373" s="1225"/>
      <c r="D373" s="1225"/>
      <c r="E373" s="1226"/>
      <c r="F373" s="890"/>
      <c r="G373" s="673"/>
      <c r="H373" s="821"/>
      <c r="I373" s="821"/>
      <c r="J373" s="771"/>
      <c r="K373" s="673"/>
      <c r="L373" s="664"/>
      <c r="M373" s="664"/>
      <c r="N373" s="664"/>
      <c r="O373" s="664"/>
      <c r="P373" s="664"/>
      <c r="Q373" s="664"/>
      <c r="R373" s="664"/>
      <c r="S373" s="664">
        <v>4000</v>
      </c>
      <c r="T373" s="664"/>
      <c r="U373" s="664"/>
      <c r="V373" s="631">
        <v>0</v>
      </c>
      <c r="W373" s="270">
        <v>100</v>
      </c>
      <c r="X373" s="632" t="e">
        <f>#REF!/W373</f>
        <v>#REF!</v>
      </c>
      <c r="Y373" s="270">
        <v>100</v>
      </c>
      <c r="Z373" s="271">
        <v>100</v>
      </c>
      <c r="AA373" s="80" t="e">
        <f>#REF!/Z373</f>
        <v>#REF!</v>
      </c>
      <c r="AB373" s="80" t="e">
        <f>V372/AA373</f>
        <v>#REF!</v>
      </c>
      <c r="AN373" s="72">
        <v>138000</v>
      </c>
    </row>
    <row r="374" spans="1:40" s="67" customFormat="1" ht="15" customHeight="1">
      <c r="A374" s="637">
        <v>110001026585</v>
      </c>
      <c r="B374" s="1424" t="s">
        <v>404</v>
      </c>
      <c r="C374" s="1424"/>
      <c r="D374" s="1424"/>
      <c r="E374" s="1424"/>
      <c r="F374" s="890"/>
      <c r="G374" s="255"/>
      <c r="H374" s="821"/>
      <c r="I374" s="821"/>
      <c r="J374" s="771"/>
      <c r="K374" s="673"/>
      <c r="L374" s="662"/>
      <c r="M374" s="662"/>
      <c r="N374" s="662"/>
      <c r="O374" s="662"/>
      <c r="P374" s="662"/>
      <c r="Q374" s="662"/>
      <c r="R374" s="662"/>
      <c r="S374" s="662"/>
      <c r="T374" s="662"/>
      <c r="U374" s="662"/>
      <c r="V374" s="631">
        <v>0</v>
      </c>
      <c r="W374" s="665">
        <v>6000</v>
      </c>
      <c r="X374" s="632" t="e">
        <f>#REF!/W374</f>
        <v>#REF!</v>
      </c>
      <c r="Y374" s="255">
        <v>4500</v>
      </c>
      <c r="Z374" s="260">
        <v>2750</v>
      </c>
      <c r="AA374" s="80" t="e">
        <f>#REF!/Z374</f>
        <v>#REF!</v>
      </c>
      <c r="AB374" s="80" t="e">
        <f>V373/AA374</f>
        <v>#REF!</v>
      </c>
      <c r="AN374" s="72">
        <v>21000</v>
      </c>
    </row>
    <row r="375" spans="1:40" s="67" customFormat="1" ht="15" customHeight="1">
      <c r="A375" s="714">
        <v>110001026584</v>
      </c>
      <c r="B375" s="995" t="s">
        <v>595</v>
      </c>
      <c r="C375" s="995"/>
      <c r="D375" s="995"/>
      <c r="E375" s="995"/>
      <c r="F375" s="890"/>
      <c r="G375" s="673"/>
      <c r="H375" s="821"/>
      <c r="I375" s="821"/>
      <c r="J375" s="771"/>
      <c r="K375" s="673"/>
      <c r="L375" s="662"/>
      <c r="M375" s="662"/>
      <c r="N375" s="662"/>
      <c r="O375" s="662"/>
      <c r="P375" s="662"/>
      <c r="Q375" s="662"/>
      <c r="R375" s="662"/>
      <c r="S375" s="662"/>
      <c r="T375" s="662"/>
      <c r="U375" s="662"/>
      <c r="V375" s="631">
        <v>0</v>
      </c>
      <c r="W375" s="638">
        <v>7000</v>
      </c>
      <c r="X375" s="632" t="e">
        <f>#REF!/W375</f>
        <v>#REF!</v>
      </c>
      <c r="Y375" s="270">
        <v>5000</v>
      </c>
      <c r="Z375" s="271">
        <v>3150</v>
      </c>
      <c r="AA375" s="80" t="e">
        <f>#REF!/Z375</f>
        <v>#REF!</v>
      </c>
      <c r="AB375" s="80" t="e">
        <f>V374/AA375</f>
        <v>#REF!</v>
      </c>
      <c r="AN375" s="72">
        <v>31500</v>
      </c>
    </row>
    <row r="376" spans="1:40" s="67" customFormat="1" ht="15" customHeight="1">
      <c r="A376" s="674">
        <v>110001026583</v>
      </c>
      <c r="B376" s="1072" t="s">
        <v>576</v>
      </c>
      <c r="C376" s="1072"/>
      <c r="D376" s="1072"/>
      <c r="E376" s="1072"/>
      <c r="F376" s="890"/>
      <c r="G376" s="275"/>
      <c r="H376" s="675"/>
      <c r="I376" s="675"/>
      <c r="J376" s="771"/>
      <c r="K376" s="276"/>
      <c r="L376" s="276"/>
      <c r="M376" s="276"/>
      <c r="N376" s="276"/>
      <c r="O376" s="276"/>
      <c r="P376" s="276"/>
      <c r="Q376" s="276"/>
      <c r="R376" s="276"/>
      <c r="S376" s="276"/>
      <c r="T376" s="276"/>
      <c r="U376" s="276"/>
      <c r="V376" s="631">
        <v>0</v>
      </c>
      <c r="W376" s="270">
        <v>1000</v>
      </c>
      <c r="X376" s="632" t="e">
        <f>#REF!/W376</f>
        <v>#REF!</v>
      </c>
      <c r="Y376" s="270">
        <v>1000</v>
      </c>
      <c r="Z376" s="271">
        <v>1000</v>
      </c>
      <c r="AA376" s="80" t="e">
        <f>#REF!/Z376</f>
        <v>#REF!</v>
      </c>
      <c r="AB376" s="80" t="e">
        <f>V375/AA376</f>
        <v>#REF!</v>
      </c>
      <c r="AN376" s="72">
        <v>35400</v>
      </c>
    </row>
    <row r="377" spans="1:40" s="67" customFormat="1" ht="15" customHeight="1" thickBot="1">
      <c r="A377" s="372"/>
      <c r="B377" s="1056"/>
      <c r="C377" s="1056"/>
      <c r="D377" s="1056"/>
      <c r="E377" s="1056"/>
      <c r="F377" s="160"/>
      <c r="G377" s="160"/>
      <c r="H377" s="160"/>
      <c r="I377" s="160"/>
      <c r="J377" s="771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6"/>
      <c r="X377" s="167"/>
      <c r="AA377" s="80"/>
      <c r="AB377" s="80" t="e">
        <f>#REF!/Y377</f>
        <v>#REF!</v>
      </c>
      <c r="AN377" s="72"/>
    </row>
    <row r="378" spans="1:40" s="67" customFormat="1" ht="19.5" customHeight="1">
      <c r="A378" s="165" t="s">
        <v>301</v>
      </c>
      <c r="B378" s="1047" t="s">
        <v>527</v>
      </c>
      <c r="C378" s="1048"/>
      <c r="D378" s="1048"/>
      <c r="E378" s="1049"/>
      <c r="F378" s="65"/>
      <c r="G378" s="65"/>
      <c r="H378" s="65"/>
      <c r="I378" s="65"/>
      <c r="J378" s="771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6"/>
      <c r="W378" s="70"/>
      <c r="X378" s="68"/>
      <c r="Y378" s="70"/>
      <c r="Z378" s="70"/>
      <c r="AA378" s="80"/>
      <c r="AB378" s="80" t="e">
        <f>#REF!/Y378</f>
        <v>#REF!</v>
      </c>
      <c r="AN378" s="72"/>
    </row>
    <row r="379" spans="1:40" s="70" customFormat="1" ht="19.5" customHeight="1" thickBot="1">
      <c r="A379" s="69"/>
      <c r="B379" s="1167" t="s">
        <v>650</v>
      </c>
      <c r="C379" s="1168"/>
      <c r="D379" s="1168"/>
      <c r="E379" s="1169"/>
      <c r="F379" s="169"/>
      <c r="G379" s="169"/>
      <c r="H379" s="169"/>
      <c r="I379" s="169"/>
      <c r="J379" s="771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373"/>
      <c r="W379" s="168"/>
      <c r="X379" s="374"/>
      <c r="Y379" s="168"/>
      <c r="Z379" s="375"/>
      <c r="AA379" s="80"/>
      <c r="AB379" s="80" t="e">
        <f>#REF!/Y379</f>
        <v>#REF!</v>
      </c>
      <c r="AN379" s="977" t="s">
        <v>1138</v>
      </c>
    </row>
    <row r="380" spans="1:40" s="70" customFormat="1" ht="15" customHeight="1">
      <c r="A380" s="313"/>
      <c r="B380" s="1067" t="s">
        <v>508</v>
      </c>
      <c r="C380" s="1067"/>
      <c r="D380" s="1067"/>
      <c r="E380" s="1067"/>
      <c r="F380" s="54"/>
      <c r="G380" s="54"/>
      <c r="H380" s="54"/>
      <c r="I380" s="54"/>
      <c r="J380" s="771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33"/>
      <c r="W380" s="25"/>
      <c r="X380" s="51"/>
      <c r="Y380" s="25"/>
      <c r="Z380" s="29"/>
      <c r="AA380" s="80"/>
      <c r="AB380" s="80" t="e">
        <f>#REF!/Y380</f>
        <v>#REF!</v>
      </c>
      <c r="AN380" s="72"/>
    </row>
    <row r="381" spans="1:40" s="70" customFormat="1" ht="30" customHeight="1">
      <c r="A381" s="194">
        <v>710000008924</v>
      </c>
      <c r="B381" s="1063" t="s">
        <v>571</v>
      </c>
      <c r="C381" s="1111"/>
      <c r="D381" s="1111"/>
      <c r="E381" s="1112"/>
      <c r="F381" s="890" t="e">
        <f>(#REF!-G381)/#REF!</f>
        <v>#REF!</v>
      </c>
      <c r="G381" s="83">
        <v>89800</v>
      </c>
      <c r="H381" s="823"/>
      <c r="I381" s="823"/>
      <c r="J381" s="771"/>
      <c r="K381" s="175"/>
      <c r="L381" s="125" t="s">
        <v>11</v>
      </c>
      <c r="M381" s="84"/>
      <c r="N381" s="84"/>
      <c r="O381" s="84"/>
      <c r="P381" s="84"/>
      <c r="Q381" s="84"/>
      <c r="R381" s="75">
        <v>0.1</v>
      </c>
      <c r="S381" s="83">
        <v>82600</v>
      </c>
      <c r="T381" s="83"/>
      <c r="U381" s="83"/>
      <c r="V381" s="77">
        <v>0.1</v>
      </c>
      <c r="W381" s="83">
        <v>75100</v>
      </c>
      <c r="X381" s="78" t="e">
        <f>#REF!/W381</f>
        <v>#REF!</v>
      </c>
      <c r="Y381" s="85">
        <v>68300</v>
      </c>
      <c r="Z381" s="85">
        <v>65000</v>
      </c>
      <c r="AA381" s="80" t="e">
        <f>#REF!/Z381</f>
        <v>#REF!</v>
      </c>
      <c r="AB381" s="80" t="e">
        <f>#REF!/Y381</f>
        <v>#REF!</v>
      </c>
      <c r="AN381" s="72">
        <v>576600</v>
      </c>
    </row>
    <row r="382" spans="1:40" s="70" customFormat="1" ht="30" customHeight="1">
      <c r="A382" s="194">
        <v>710000006040</v>
      </c>
      <c r="B382" s="1063" t="s">
        <v>572</v>
      </c>
      <c r="C382" s="1111"/>
      <c r="D382" s="1111"/>
      <c r="E382" s="1112"/>
      <c r="F382" s="890" t="e">
        <f>(#REF!-G382)/#REF!</f>
        <v>#REF!</v>
      </c>
      <c r="G382" s="83">
        <v>95300</v>
      </c>
      <c r="H382" s="771" t="e">
        <f>#REF!/I382-100%</f>
        <v>#REF!</v>
      </c>
      <c r="I382" s="83">
        <v>90800</v>
      </c>
      <c r="J382" s="771"/>
      <c r="K382" s="84"/>
      <c r="L382" s="84"/>
      <c r="M382" s="84"/>
      <c r="N382" s="84"/>
      <c r="O382" s="84"/>
      <c r="P382" s="84"/>
      <c r="Q382" s="84"/>
      <c r="R382" s="75">
        <v>0.1</v>
      </c>
      <c r="S382" s="83">
        <v>82600</v>
      </c>
      <c r="T382" s="83"/>
      <c r="U382" s="83"/>
      <c r="V382" s="77">
        <v>0.1</v>
      </c>
      <c r="W382" s="83">
        <v>75100</v>
      </c>
      <c r="X382" s="78" t="e">
        <f>#REF!/W382</f>
        <v>#REF!</v>
      </c>
      <c r="Y382" s="85">
        <v>68300</v>
      </c>
      <c r="Z382" s="85">
        <v>65000</v>
      </c>
      <c r="AA382" s="80" t="e">
        <f>#REF!/Z382</f>
        <v>#REF!</v>
      </c>
      <c r="AB382" s="80" t="e">
        <f>#REF!/Y382</f>
        <v>#REF!</v>
      </c>
      <c r="AN382" s="72">
        <v>599400</v>
      </c>
    </row>
    <row r="383" spans="1:40" s="70" customFormat="1" ht="30" customHeight="1">
      <c r="A383" s="356">
        <v>710000008417</v>
      </c>
      <c r="B383" s="1088" t="s">
        <v>573</v>
      </c>
      <c r="C383" s="1425"/>
      <c r="D383" s="1425"/>
      <c r="E383" s="1426"/>
      <c r="F383" s="890" t="e">
        <f>(#REF!-G383)/#REF!</f>
        <v>#REF!</v>
      </c>
      <c r="G383" s="116">
        <v>101800</v>
      </c>
      <c r="H383" s="771" t="e">
        <f>#REF!/I383-100%</f>
        <v>#REF!</v>
      </c>
      <c r="I383" s="116">
        <v>97000</v>
      </c>
      <c r="J383" s="771"/>
      <c r="K383" s="117"/>
      <c r="L383" s="117"/>
      <c r="M383" s="117"/>
      <c r="N383" s="117"/>
      <c r="O383" s="117"/>
      <c r="P383" s="117"/>
      <c r="Q383" s="117"/>
      <c r="R383" s="75">
        <v>0.1</v>
      </c>
      <c r="S383" s="116">
        <v>88300</v>
      </c>
      <c r="T383" s="116"/>
      <c r="U383" s="116"/>
      <c r="V383" s="77">
        <v>0.1</v>
      </c>
      <c r="W383" s="116">
        <v>80300</v>
      </c>
      <c r="X383" s="78" t="e">
        <f>#REF!/W383</f>
        <v>#REF!</v>
      </c>
      <c r="Y383" s="99">
        <v>73000</v>
      </c>
      <c r="Z383" s="99">
        <v>69600</v>
      </c>
      <c r="AA383" s="80" t="e">
        <f>#REF!/Z383</f>
        <v>#REF!</v>
      </c>
      <c r="AB383" s="80" t="e">
        <f>#REF!/Y383</f>
        <v>#REF!</v>
      </c>
      <c r="AN383" s="72">
        <v>641400</v>
      </c>
    </row>
    <row r="384" spans="1:40" s="142" customFormat="1" ht="30" customHeight="1">
      <c r="A384" s="357">
        <v>710000006042</v>
      </c>
      <c r="B384" s="1291" t="s">
        <v>574</v>
      </c>
      <c r="C384" s="1292"/>
      <c r="D384" s="1292"/>
      <c r="E384" s="1293"/>
      <c r="F384" s="890" t="e">
        <f>(#REF!-G384)/#REF!</f>
        <v>#REF!</v>
      </c>
      <c r="G384" s="136">
        <v>102800</v>
      </c>
      <c r="H384" s="771" t="e">
        <f>#REF!/I384-100%</f>
        <v>#REF!</v>
      </c>
      <c r="I384" s="136">
        <v>97900</v>
      </c>
      <c r="J384" s="771"/>
      <c r="K384" s="137"/>
      <c r="L384" s="149"/>
      <c r="M384" s="149"/>
      <c r="N384" s="149"/>
      <c r="O384" s="149"/>
      <c r="P384" s="149"/>
      <c r="Q384" s="149"/>
      <c r="R384" s="75">
        <v>0.1</v>
      </c>
      <c r="S384" s="145">
        <v>89000</v>
      </c>
      <c r="T384" s="145"/>
      <c r="U384" s="145"/>
      <c r="V384" s="77">
        <v>0.1</v>
      </c>
      <c r="W384" s="116">
        <v>78000</v>
      </c>
      <c r="X384" s="78" t="e">
        <f>#REF!/W384</f>
        <v>#REF!</v>
      </c>
      <c r="Y384" s="99">
        <v>70900</v>
      </c>
      <c r="Z384" s="99">
        <v>67500</v>
      </c>
      <c r="AA384" s="80" t="e">
        <f>#REF!/Z384</f>
        <v>#REF!</v>
      </c>
      <c r="AB384" s="80" t="e">
        <f>#REF!/Y384</f>
        <v>#REF!</v>
      </c>
      <c r="AN384" s="72">
        <v>647400</v>
      </c>
    </row>
    <row r="385" spans="1:40" s="142" customFormat="1" ht="30" customHeight="1">
      <c r="A385" s="357">
        <v>710000006041</v>
      </c>
      <c r="B385" s="1088" t="s">
        <v>575</v>
      </c>
      <c r="C385" s="1089"/>
      <c r="D385" s="1089"/>
      <c r="E385" s="1090"/>
      <c r="F385" s="890" t="e">
        <f>(#REF!-G385)/#REF!</f>
        <v>#REF!</v>
      </c>
      <c r="G385" s="136">
        <v>99000</v>
      </c>
      <c r="H385" s="771" t="e">
        <f>#REF!/I385-100%</f>
        <v>#REF!</v>
      </c>
      <c r="I385" s="136">
        <v>94300</v>
      </c>
      <c r="J385" s="771"/>
      <c r="K385" s="358"/>
      <c r="L385" s="358"/>
      <c r="M385" s="358"/>
      <c r="N385" s="358"/>
      <c r="O385" s="358"/>
      <c r="P385" s="358"/>
      <c r="Q385" s="358"/>
      <c r="R385" s="156">
        <v>0.1</v>
      </c>
      <c r="S385" s="136">
        <v>85800</v>
      </c>
      <c r="T385" s="136"/>
      <c r="U385" s="136"/>
      <c r="V385" s="77">
        <v>0.1</v>
      </c>
      <c r="W385" s="116">
        <v>78000</v>
      </c>
      <c r="X385" s="78" t="e">
        <f>#REF!/W385</f>
        <v>#REF!</v>
      </c>
      <c r="Y385" s="99">
        <v>70900</v>
      </c>
      <c r="Z385" s="99">
        <v>67500</v>
      </c>
      <c r="AA385" s="80" t="e">
        <f>#REF!/Z385</f>
        <v>#REF!</v>
      </c>
      <c r="AB385" s="80" t="e">
        <f>#REF!/Y385</f>
        <v>#REF!</v>
      </c>
      <c r="AN385" s="72">
        <v>623400</v>
      </c>
    </row>
    <row r="386" spans="1:40" s="142" customFormat="1" ht="15" customHeight="1">
      <c r="A386" s="359"/>
      <c r="B386" s="1067" t="s">
        <v>509</v>
      </c>
      <c r="C386" s="1067"/>
      <c r="D386" s="1067"/>
      <c r="E386" s="1067"/>
      <c r="F386" s="361"/>
      <c r="G386" s="361"/>
      <c r="H386" s="361"/>
      <c r="I386" s="361"/>
      <c r="J386" s="771"/>
      <c r="K386" s="361"/>
      <c r="L386" s="361"/>
      <c r="M386" s="361"/>
      <c r="N386" s="361"/>
      <c r="O386" s="361"/>
      <c r="P386" s="361"/>
      <c r="Q386" s="361"/>
      <c r="R386" s="361"/>
      <c r="S386" s="360"/>
      <c r="T386" s="361"/>
      <c r="U386" s="361"/>
      <c r="V386" s="240"/>
      <c r="W386" s="116"/>
      <c r="X386" s="78"/>
      <c r="Y386" s="99"/>
      <c r="Z386" s="99"/>
      <c r="AA386" s="80"/>
      <c r="AB386" s="80" t="e">
        <f>#REF!/Y386</f>
        <v>#REF!</v>
      </c>
      <c r="AN386" s="72"/>
    </row>
    <row r="387" spans="1:40" s="142" customFormat="1" ht="25.5" customHeight="1">
      <c r="A387" s="204">
        <v>710000001103</v>
      </c>
      <c r="B387" s="1356" t="s">
        <v>562</v>
      </c>
      <c r="C387" s="1357"/>
      <c r="D387" s="1357"/>
      <c r="E387" s="1358"/>
      <c r="F387" s="890" t="e">
        <f>(#REF!-G387)/#REF!</f>
        <v>#REF!</v>
      </c>
      <c r="G387" s="84">
        <v>134200</v>
      </c>
      <c r="H387" s="771" t="e">
        <f>#REF!/I387-100%</f>
        <v>#REF!</v>
      </c>
      <c r="I387" s="84">
        <v>127800</v>
      </c>
      <c r="J387" s="771"/>
      <c r="K387" s="84"/>
      <c r="L387" s="84"/>
      <c r="M387" s="84"/>
      <c r="N387" s="84"/>
      <c r="O387" s="84"/>
      <c r="P387" s="84"/>
      <c r="Q387" s="84"/>
      <c r="R387" s="75">
        <v>0.05</v>
      </c>
      <c r="S387" s="84">
        <v>119800</v>
      </c>
      <c r="T387" s="84"/>
      <c r="U387" s="84"/>
      <c r="V387" s="77">
        <v>0.1</v>
      </c>
      <c r="W387" s="83">
        <v>108900</v>
      </c>
      <c r="X387" s="78" t="e">
        <f>#REF!/W387</f>
        <v>#REF!</v>
      </c>
      <c r="Y387" s="85">
        <v>99200</v>
      </c>
      <c r="Z387" s="85">
        <v>94500</v>
      </c>
      <c r="AA387" s="80" t="e">
        <f>#REF!/Z387</f>
        <v>#REF!</v>
      </c>
      <c r="AB387" s="80" t="e">
        <f>#REF!/Y387</f>
        <v>#REF!</v>
      </c>
      <c r="AN387" s="72">
        <v>845400</v>
      </c>
    </row>
    <row r="388" spans="1:40" s="142" customFormat="1" ht="30" customHeight="1">
      <c r="A388" s="194">
        <v>710000001102</v>
      </c>
      <c r="B388" s="1221" t="s">
        <v>850</v>
      </c>
      <c r="C388" s="1222"/>
      <c r="D388" s="1222"/>
      <c r="E388" s="1223"/>
      <c r="F388" s="890" t="e">
        <f>(#REF!-G388)/#REF!</f>
        <v>#REF!</v>
      </c>
      <c r="G388" s="83">
        <v>147700</v>
      </c>
      <c r="H388" s="771" t="e">
        <f>#REF!/I388-100%</f>
        <v>#REF!</v>
      </c>
      <c r="I388" s="83">
        <v>140700</v>
      </c>
      <c r="J388" s="771"/>
      <c r="K388" s="84"/>
      <c r="L388" s="84"/>
      <c r="M388" s="84"/>
      <c r="N388" s="84"/>
      <c r="O388" s="84"/>
      <c r="P388" s="84"/>
      <c r="Q388" s="84"/>
      <c r="R388" s="75">
        <v>0.05</v>
      </c>
      <c r="S388" s="83">
        <v>134000</v>
      </c>
      <c r="T388" s="83"/>
      <c r="U388" s="83"/>
      <c r="V388" s="77">
        <v>0.1</v>
      </c>
      <c r="W388" s="83">
        <v>121900</v>
      </c>
      <c r="X388" s="78" t="e">
        <f>#REF!/W388</f>
        <v>#REF!</v>
      </c>
      <c r="Y388" s="85">
        <v>111000</v>
      </c>
      <c r="Z388" s="85">
        <v>106000</v>
      </c>
      <c r="AA388" s="80" t="e">
        <f>#REF!/Z388</f>
        <v>#REF!</v>
      </c>
      <c r="AB388" s="80" t="e">
        <f>#REF!/Y388</f>
        <v>#REF!</v>
      </c>
      <c r="AN388" s="72">
        <v>930000</v>
      </c>
    </row>
    <row r="389" spans="1:40" s="142" customFormat="1" ht="30" customHeight="1">
      <c r="A389" s="194">
        <v>710000001108</v>
      </c>
      <c r="B389" s="1094" t="s">
        <v>563</v>
      </c>
      <c r="C389" s="1095"/>
      <c r="D389" s="1095"/>
      <c r="E389" s="1096"/>
      <c r="F389" s="890" t="e">
        <f>(#REF!-G389)/#REF!</f>
        <v>#REF!</v>
      </c>
      <c r="G389" s="83">
        <v>153800</v>
      </c>
      <c r="H389" s="771" t="e">
        <f>#REF!/I389-100%</f>
        <v>#REF!</v>
      </c>
      <c r="I389" s="83">
        <v>146500</v>
      </c>
      <c r="J389" s="771"/>
      <c r="K389" s="84"/>
      <c r="L389" s="84"/>
      <c r="M389" s="84"/>
      <c r="N389" s="84"/>
      <c r="O389" s="84"/>
      <c r="P389" s="84"/>
      <c r="Q389" s="84"/>
      <c r="R389" s="75">
        <v>0.05</v>
      </c>
      <c r="S389" s="83">
        <v>139500</v>
      </c>
      <c r="T389" s="83"/>
      <c r="U389" s="83"/>
      <c r="V389" s="77">
        <v>0.1</v>
      </c>
      <c r="W389" s="83">
        <v>126900</v>
      </c>
      <c r="X389" s="78" t="e">
        <f>#REF!/W389</f>
        <v>#REF!</v>
      </c>
      <c r="Y389" s="85">
        <v>115500</v>
      </c>
      <c r="Z389" s="85">
        <v>110000</v>
      </c>
      <c r="AA389" s="80" t="e">
        <f>#REF!/Z389</f>
        <v>#REF!</v>
      </c>
      <c r="AB389" s="80" t="e">
        <f>#REF!/Y389</f>
        <v>#REF!</v>
      </c>
      <c r="AN389" s="72">
        <v>969000</v>
      </c>
    </row>
    <row r="390" spans="1:40" s="70" customFormat="1" ht="30" customHeight="1">
      <c r="A390" s="194">
        <v>710000008574</v>
      </c>
      <c r="B390" s="1094" t="s">
        <v>564</v>
      </c>
      <c r="C390" s="1095"/>
      <c r="D390" s="1095"/>
      <c r="E390" s="1096"/>
      <c r="F390" s="890" t="e">
        <f>(#REF!-G390)/#REF!</f>
        <v>#REF!</v>
      </c>
      <c r="G390" s="83">
        <v>209900</v>
      </c>
      <c r="H390" s="771" t="e">
        <f>#REF!/I390-100%</f>
        <v>#REF!</v>
      </c>
      <c r="I390" s="83">
        <v>199900</v>
      </c>
      <c r="J390" s="771"/>
      <c r="K390" s="362"/>
      <c r="L390" s="362"/>
      <c r="M390" s="362"/>
      <c r="N390" s="362"/>
      <c r="O390" s="362"/>
      <c r="P390" s="362"/>
      <c r="Q390" s="362"/>
      <c r="R390" s="156">
        <v>0.09</v>
      </c>
      <c r="S390" s="83">
        <v>183000</v>
      </c>
      <c r="T390" s="83"/>
      <c r="U390" s="83"/>
      <c r="V390" s="77">
        <v>0.05</v>
      </c>
      <c r="W390" s="83">
        <v>174400</v>
      </c>
      <c r="X390" s="78" t="e">
        <f>#REF!/W390</f>
        <v>#REF!</v>
      </c>
      <c r="Y390" s="85">
        <v>158500</v>
      </c>
      <c r="Z390" s="85">
        <v>151000</v>
      </c>
      <c r="AA390" s="80" t="e">
        <f>#REF!/Z390</f>
        <v>#REF!</v>
      </c>
      <c r="AB390" s="80" t="e">
        <f>#REF!/Y390</f>
        <v>#REF!</v>
      </c>
      <c r="AN390" s="72">
        <v>1322400</v>
      </c>
    </row>
    <row r="391" spans="1:40" s="70" customFormat="1" ht="15" customHeight="1">
      <c r="A391" s="313"/>
      <c r="B391" s="1067" t="s">
        <v>510</v>
      </c>
      <c r="C391" s="1067"/>
      <c r="D391" s="1067"/>
      <c r="E391" s="1067"/>
      <c r="F391" s="54"/>
      <c r="G391" s="54"/>
      <c r="H391" s="54"/>
      <c r="I391" s="54"/>
      <c r="J391" s="771"/>
      <c r="K391" s="54"/>
      <c r="L391" s="54"/>
      <c r="M391" s="54"/>
      <c r="N391" s="54"/>
      <c r="O391" s="54"/>
      <c r="P391" s="54"/>
      <c r="Q391" s="54"/>
      <c r="R391" s="54"/>
      <c r="S391" s="47"/>
      <c r="T391" s="54"/>
      <c r="U391" s="54"/>
      <c r="V391" s="77"/>
      <c r="W391" s="90"/>
      <c r="X391" s="78"/>
      <c r="Y391" s="203"/>
      <c r="Z391" s="203"/>
      <c r="AA391" s="80"/>
      <c r="AB391" s="80" t="e">
        <f>#REF!/Y391</f>
        <v>#REF!</v>
      </c>
      <c r="AN391" s="72"/>
    </row>
    <row r="392" spans="1:40" s="142" customFormat="1" ht="30" customHeight="1">
      <c r="A392" s="356">
        <v>710000008418</v>
      </c>
      <c r="B392" s="1188" t="s">
        <v>560</v>
      </c>
      <c r="C392" s="1179"/>
      <c r="D392" s="1179"/>
      <c r="E392" s="1180"/>
      <c r="F392" s="890" t="e">
        <f>(#REF!-G392)/#REF!</f>
        <v>#REF!</v>
      </c>
      <c r="G392" s="136">
        <v>242400</v>
      </c>
      <c r="H392" s="771" t="e">
        <f>#REF!/I392-100%</f>
        <v>#REF!</v>
      </c>
      <c r="I392" s="136">
        <v>230900</v>
      </c>
      <c r="J392" s="771"/>
      <c r="K392" s="149"/>
      <c r="L392" s="149"/>
      <c r="M392" s="149"/>
      <c r="N392" s="149"/>
      <c r="O392" s="149"/>
      <c r="P392" s="149"/>
      <c r="Q392" s="149"/>
      <c r="R392" s="75">
        <v>0.1</v>
      </c>
      <c r="S392" s="145">
        <v>209900</v>
      </c>
      <c r="T392" s="145"/>
      <c r="U392" s="145"/>
      <c r="V392" s="77">
        <v>0.05</v>
      </c>
      <c r="W392" s="145">
        <v>199900</v>
      </c>
      <c r="X392" s="78" t="e">
        <f>#REF!/W392</f>
        <v>#REF!</v>
      </c>
      <c r="Y392" s="153">
        <v>182600</v>
      </c>
      <c r="Z392" s="139">
        <v>166000</v>
      </c>
      <c r="AA392" s="80" t="e">
        <f>#REF!/Z392</f>
        <v>#REF!</v>
      </c>
      <c r="AB392" s="80" t="e">
        <f>#REF!/Y392</f>
        <v>#REF!</v>
      </c>
      <c r="AN392" s="72">
        <v>1527000</v>
      </c>
    </row>
    <row r="393" spans="1:40" s="142" customFormat="1" ht="30" customHeight="1">
      <c r="A393" s="356">
        <v>710000008419</v>
      </c>
      <c r="B393" s="1098" t="s">
        <v>565</v>
      </c>
      <c r="C393" s="1099"/>
      <c r="D393" s="1099"/>
      <c r="E393" s="1100"/>
      <c r="F393" s="890" t="e">
        <f>(#REF!-G393)/#REF!</f>
        <v>#REF!</v>
      </c>
      <c r="G393" s="136">
        <v>245900</v>
      </c>
      <c r="H393" s="771" t="e">
        <f>#REF!/I393-100%</f>
        <v>#REF!</v>
      </c>
      <c r="I393" s="136">
        <v>234200</v>
      </c>
      <c r="J393" s="771"/>
      <c r="K393" s="149"/>
      <c r="L393" s="149"/>
      <c r="M393" s="149"/>
      <c r="N393" s="149"/>
      <c r="O393" s="149"/>
      <c r="P393" s="149"/>
      <c r="Q393" s="149"/>
      <c r="R393" s="75">
        <v>0.1</v>
      </c>
      <c r="S393" s="145">
        <v>212900</v>
      </c>
      <c r="T393" s="145"/>
      <c r="U393" s="145"/>
      <c r="V393" s="77"/>
      <c r="W393" s="145"/>
      <c r="X393" s="78"/>
      <c r="Y393" s="153"/>
      <c r="Z393" s="139"/>
      <c r="AA393" s="80"/>
      <c r="AB393" s="80" t="e">
        <f>#REF!/Y393</f>
        <v>#REF!</v>
      </c>
      <c r="AN393" s="72">
        <v>1549200</v>
      </c>
    </row>
    <row r="394" spans="1:40" s="70" customFormat="1" ht="15" customHeight="1">
      <c r="A394" s="313"/>
      <c r="B394" s="1420" t="s">
        <v>511</v>
      </c>
      <c r="C394" s="1420"/>
      <c r="D394" s="1420"/>
      <c r="E394" s="1420"/>
      <c r="F394" s="54"/>
      <c r="G394" s="54"/>
      <c r="H394" s="54"/>
      <c r="I394" s="54"/>
      <c r="J394" s="771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33"/>
      <c r="W394" s="25"/>
      <c r="X394" s="51"/>
      <c r="Y394" s="25"/>
      <c r="Z394" s="29"/>
      <c r="AA394" s="80"/>
      <c r="AB394" s="80" t="e">
        <f>#REF!/Y394</f>
        <v>#REF!</v>
      </c>
      <c r="AN394" s="72"/>
    </row>
    <row r="395" spans="1:40" s="70" customFormat="1" ht="30" customHeight="1">
      <c r="A395" s="356">
        <v>710000009791</v>
      </c>
      <c r="B395" s="1091" t="s">
        <v>696</v>
      </c>
      <c r="C395" s="1109"/>
      <c r="D395" s="1109"/>
      <c r="E395" s="1110"/>
      <c r="F395" s="890" t="e">
        <f>(#REF!-G395)/#REF!</f>
        <v>#REF!</v>
      </c>
      <c r="G395" s="136">
        <v>335900</v>
      </c>
      <c r="H395" s="771" t="e">
        <f>#REF!/I395-100%</f>
        <v>#REF!</v>
      </c>
      <c r="I395" s="136">
        <v>319900</v>
      </c>
      <c r="J395" s="771"/>
      <c r="K395" s="137"/>
      <c r="L395" s="137"/>
      <c r="M395" s="137"/>
      <c r="N395" s="137"/>
      <c r="O395" s="137"/>
      <c r="P395" s="137"/>
      <c r="Q395" s="137"/>
      <c r="R395" s="75">
        <v>0.1</v>
      </c>
      <c r="S395" s="320">
        <v>291200</v>
      </c>
      <c r="T395" s="75">
        <v>0.03</v>
      </c>
      <c r="U395" s="363">
        <v>282700</v>
      </c>
      <c r="V395" s="77">
        <v>0</v>
      </c>
      <c r="W395" s="136">
        <v>282700</v>
      </c>
      <c r="X395" s="78" t="e">
        <f>#REF!/W395</f>
        <v>#REF!</v>
      </c>
      <c r="Y395" s="139">
        <v>257000</v>
      </c>
      <c r="Z395" s="139">
        <v>249900</v>
      </c>
      <c r="AA395" s="80" t="e">
        <f>#REF!/Z395</f>
        <v>#REF!</v>
      </c>
      <c r="AB395" s="80" t="e">
        <f>#REF!/Y395</f>
        <v>#REF!</v>
      </c>
      <c r="AN395" s="72">
        <v>2116200</v>
      </c>
    </row>
    <row r="396" spans="1:40" s="142" customFormat="1" ht="30" customHeight="1">
      <c r="A396" s="356">
        <v>710000008601</v>
      </c>
      <c r="B396" s="1091" t="s">
        <v>697</v>
      </c>
      <c r="C396" s="1092"/>
      <c r="D396" s="1092"/>
      <c r="E396" s="1093"/>
      <c r="F396" s="890" t="e">
        <f>(#REF!-G396)/#REF!</f>
        <v>#REF!</v>
      </c>
      <c r="G396" s="116">
        <v>335900</v>
      </c>
      <c r="H396" s="771" t="e">
        <f>#REF!/I396-100%</f>
        <v>#REF!</v>
      </c>
      <c r="I396" s="116">
        <v>319900</v>
      </c>
      <c r="J396" s="771"/>
      <c r="K396" s="117"/>
      <c r="L396" s="117"/>
      <c r="M396" s="117"/>
      <c r="N396" s="117"/>
      <c r="O396" s="117"/>
      <c r="P396" s="117"/>
      <c r="Q396" s="117"/>
      <c r="R396" s="75">
        <v>0.1</v>
      </c>
      <c r="S396" s="336">
        <v>291200</v>
      </c>
      <c r="T396" s="75">
        <v>0.03</v>
      </c>
      <c r="U396" s="364">
        <v>282700</v>
      </c>
      <c r="V396" s="77">
        <v>0</v>
      </c>
      <c r="W396" s="116">
        <v>282700</v>
      </c>
      <c r="X396" s="78" t="e">
        <f>#REF!/W396</f>
        <v>#REF!</v>
      </c>
      <c r="Y396" s="99">
        <v>257000</v>
      </c>
      <c r="Z396" s="99">
        <v>249900</v>
      </c>
      <c r="AA396" s="80" t="e">
        <f>#REF!/Z396</f>
        <v>#REF!</v>
      </c>
      <c r="AB396" s="80" t="e">
        <f>#REF!/Y396</f>
        <v>#REF!</v>
      </c>
      <c r="AN396" s="72">
        <v>2116200</v>
      </c>
    </row>
    <row r="397" spans="1:40" s="142" customFormat="1" ht="30" customHeight="1">
      <c r="A397" s="356">
        <v>710000009815</v>
      </c>
      <c r="B397" s="1091" t="s">
        <v>693</v>
      </c>
      <c r="C397" s="1092"/>
      <c r="D397" s="1092"/>
      <c r="E397" s="1093"/>
      <c r="F397" s="890" t="e">
        <f>(#REF!-G397)/#REF!</f>
        <v>#REF!</v>
      </c>
      <c r="G397" s="136">
        <v>363800</v>
      </c>
      <c r="H397" s="771" t="e">
        <f>#REF!/I397-100%</f>
        <v>#REF!</v>
      </c>
      <c r="I397" s="136">
        <v>346500</v>
      </c>
      <c r="J397" s="771"/>
      <c r="K397" s="137"/>
      <c r="L397" s="137"/>
      <c r="M397" s="137"/>
      <c r="N397" s="137"/>
      <c r="O397" s="137"/>
      <c r="P397" s="137"/>
      <c r="Q397" s="137"/>
      <c r="R397" s="75">
        <v>0.1</v>
      </c>
      <c r="S397" s="320">
        <v>315000</v>
      </c>
      <c r="T397" s="75">
        <v>0.03</v>
      </c>
      <c r="U397" s="363">
        <v>305800</v>
      </c>
      <c r="V397" s="77">
        <v>0</v>
      </c>
      <c r="W397" s="136">
        <v>305800</v>
      </c>
      <c r="X397" s="78" t="e">
        <f>#REF!/W397</f>
        <v>#REF!</v>
      </c>
      <c r="Y397" s="139">
        <v>278000</v>
      </c>
      <c r="Z397" s="139">
        <v>269900</v>
      </c>
      <c r="AA397" s="80" t="e">
        <f>#REF!/Z397</f>
        <v>#REF!</v>
      </c>
      <c r="AB397" s="80" t="e">
        <f>#REF!/Y397</f>
        <v>#REF!</v>
      </c>
      <c r="AN397" s="72">
        <v>2292000</v>
      </c>
    </row>
    <row r="398" spans="1:40" s="142" customFormat="1" ht="30" customHeight="1">
      <c r="A398" s="356">
        <v>710000009924</v>
      </c>
      <c r="B398" s="1091" t="s">
        <v>694</v>
      </c>
      <c r="C398" s="1092"/>
      <c r="D398" s="1092"/>
      <c r="E398" s="1093"/>
      <c r="F398" s="890" t="e">
        <f>(#REF!-G398)/#REF!</f>
        <v>#REF!</v>
      </c>
      <c r="G398" s="136">
        <v>363800</v>
      </c>
      <c r="H398" s="771" t="e">
        <f>#REF!/I398-100%</f>
        <v>#REF!</v>
      </c>
      <c r="I398" s="136">
        <v>346500</v>
      </c>
      <c r="J398" s="771"/>
      <c r="K398" s="137"/>
      <c r="L398" s="137"/>
      <c r="M398" s="137"/>
      <c r="N398" s="137"/>
      <c r="O398" s="137"/>
      <c r="P398" s="137"/>
      <c r="Q398" s="137"/>
      <c r="R398" s="75">
        <v>0.1</v>
      </c>
      <c r="S398" s="320">
        <v>315000</v>
      </c>
      <c r="T398" s="75">
        <v>0.03</v>
      </c>
      <c r="U398" s="363">
        <v>305800</v>
      </c>
      <c r="V398" s="77">
        <v>0</v>
      </c>
      <c r="W398" s="136">
        <v>305800</v>
      </c>
      <c r="X398" s="78" t="e">
        <f>#REF!/W398</f>
        <v>#REF!</v>
      </c>
      <c r="Y398" s="139">
        <v>278000</v>
      </c>
      <c r="Z398" s="139">
        <v>269900</v>
      </c>
      <c r="AA398" s="80" t="e">
        <f>#REF!/Z398</f>
        <v>#REF!</v>
      </c>
      <c r="AB398" s="80" t="e">
        <f>#REF!/Y398</f>
        <v>#REF!</v>
      </c>
      <c r="AN398" s="72">
        <v>2292000</v>
      </c>
    </row>
    <row r="399" spans="1:40" s="142" customFormat="1" ht="30" customHeight="1">
      <c r="A399" s="356">
        <v>710000009797</v>
      </c>
      <c r="B399" s="1091" t="s">
        <v>695</v>
      </c>
      <c r="C399" s="1092"/>
      <c r="D399" s="1092"/>
      <c r="E399" s="1093"/>
      <c r="F399" s="890" t="e">
        <f>(#REF!-G399)/#REF!</f>
        <v>#REF!</v>
      </c>
      <c r="G399" s="136">
        <v>417900</v>
      </c>
      <c r="H399" s="771" t="e">
        <f>#REF!/I399-100%</f>
        <v>#REF!</v>
      </c>
      <c r="I399" s="136">
        <v>398000</v>
      </c>
      <c r="J399" s="771"/>
      <c r="K399" s="137"/>
      <c r="L399" s="137"/>
      <c r="M399" s="137"/>
      <c r="N399" s="137"/>
      <c r="O399" s="137"/>
      <c r="P399" s="137"/>
      <c r="Q399" s="137"/>
      <c r="R399" s="75">
        <v>0.1</v>
      </c>
      <c r="S399" s="320">
        <v>361900</v>
      </c>
      <c r="T399" s="75">
        <v>0.08</v>
      </c>
      <c r="U399" s="363">
        <v>335000</v>
      </c>
      <c r="V399" s="77">
        <v>0</v>
      </c>
      <c r="W399" s="136">
        <v>335000</v>
      </c>
      <c r="X399" s="78" t="e">
        <f>#REF!/W399</f>
        <v>#REF!</v>
      </c>
      <c r="Y399" s="139">
        <v>304500</v>
      </c>
      <c r="Z399" s="139">
        <v>290000</v>
      </c>
      <c r="AA399" s="80" t="e">
        <f>#REF!/Z399</f>
        <v>#REF!</v>
      </c>
      <c r="AB399" s="80" t="e">
        <f>#REF!/Y399</f>
        <v>#REF!</v>
      </c>
      <c r="AN399" s="72">
        <v>2682000</v>
      </c>
    </row>
    <row r="400" spans="1:40" s="142" customFormat="1" ht="30" customHeight="1">
      <c r="A400" s="365">
        <v>710000007051</v>
      </c>
      <c r="B400" s="1288" t="s">
        <v>692</v>
      </c>
      <c r="C400" s="1289"/>
      <c r="D400" s="1289"/>
      <c r="E400" s="1290"/>
      <c r="F400" s="890" t="e">
        <f>(#REF!-G400)/#REF!</f>
        <v>#REF!</v>
      </c>
      <c r="G400" s="122">
        <v>417900</v>
      </c>
      <c r="H400" s="771" t="e">
        <f>#REF!/I400-100%</f>
        <v>#REF!</v>
      </c>
      <c r="I400" s="122">
        <v>398000</v>
      </c>
      <c r="J400" s="771"/>
      <c r="K400" s="137"/>
      <c r="L400" s="137"/>
      <c r="M400" s="137"/>
      <c r="N400" s="137"/>
      <c r="O400" s="137"/>
      <c r="P400" s="137"/>
      <c r="Q400" s="137"/>
      <c r="R400" s="75">
        <v>0.1</v>
      </c>
      <c r="S400" s="366">
        <v>361900</v>
      </c>
      <c r="T400" s="75">
        <v>0.08</v>
      </c>
      <c r="U400" s="363">
        <v>335000</v>
      </c>
      <c r="V400" s="77">
        <v>0</v>
      </c>
      <c r="W400" s="122">
        <v>335000</v>
      </c>
      <c r="X400" s="78" t="e">
        <f>#REF!/W400</f>
        <v>#REF!</v>
      </c>
      <c r="Y400" s="146">
        <v>304500</v>
      </c>
      <c r="Z400" s="146">
        <v>290000</v>
      </c>
      <c r="AA400" s="80" t="e">
        <f>#REF!/Z400</f>
        <v>#REF!</v>
      </c>
      <c r="AB400" s="80" t="e">
        <f>#REF!/Y400</f>
        <v>#REF!</v>
      </c>
      <c r="AN400" s="72">
        <v>2682000</v>
      </c>
    </row>
    <row r="401" spans="1:40" s="142" customFormat="1" ht="15" customHeight="1">
      <c r="A401" s="367"/>
      <c r="B401" s="1067" t="s">
        <v>512</v>
      </c>
      <c r="C401" s="1067"/>
      <c r="D401" s="1067"/>
      <c r="E401" s="1067"/>
      <c r="F401" s="705"/>
      <c r="G401" s="705"/>
      <c r="H401" s="705"/>
      <c r="I401" s="705"/>
      <c r="J401" s="771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33"/>
      <c r="W401" s="25"/>
      <c r="X401" s="51"/>
      <c r="Y401" s="25"/>
      <c r="Z401" s="29"/>
      <c r="AA401" s="80"/>
      <c r="AB401" s="80" t="e">
        <f>#REF!/Y401</f>
        <v>#REF!</v>
      </c>
      <c r="AN401" s="72"/>
    </row>
    <row r="402" spans="1:40" s="142" customFormat="1" ht="15" customHeight="1">
      <c r="A402" s="82">
        <v>210000001565</v>
      </c>
      <c r="B402" s="1097" t="s">
        <v>752</v>
      </c>
      <c r="C402" s="1095"/>
      <c r="D402" s="1095"/>
      <c r="E402" s="1096"/>
      <c r="F402" s="890" t="e">
        <f>(#REF!-G402)/#REF!</f>
        <v>#REF!</v>
      </c>
      <c r="G402" s="200">
        <v>9300</v>
      </c>
      <c r="H402" s="705"/>
      <c r="I402" s="705"/>
      <c r="J402" s="771"/>
      <c r="K402" s="705"/>
      <c r="L402" s="705"/>
      <c r="M402" s="705"/>
      <c r="N402" s="705"/>
      <c r="O402" s="705"/>
      <c r="P402" s="705"/>
      <c r="Q402" s="705"/>
      <c r="R402" s="705"/>
      <c r="S402" s="705"/>
      <c r="T402" s="705"/>
      <c r="U402" s="705"/>
      <c r="V402" s="707"/>
      <c r="W402" s="705"/>
      <c r="X402" s="708"/>
      <c r="Y402" s="705"/>
      <c r="Z402" s="853"/>
      <c r="AA402" s="80"/>
      <c r="AB402" s="80"/>
      <c r="AN402" s="72">
        <v>59400</v>
      </c>
    </row>
    <row r="403" spans="1:40" s="368" customFormat="1" ht="15" customHeight="1">
      <c r="A403" s="82">
        <v>210000008468</v>
      </c>
      <c r="B403" s="1097" t="s">
        <v>419</v>
      </c>
      <c r="C403" s="1095"/>
      <c r="D403" s="1095"/>
      <c r="E403" s="1096"/>
      <c r="F403" s="890" t="e">
        <f>(#REF!-G403)/#REF!</f>
        <v>#REF!</v>
      </c>
      <c r="G403" s="200">
        <v>10200</v>
      </c>
      <c r="H403" s="771" t="e">
        <f>#REF!/I403-100%</f>
        <v>#REF!</v>
      </c>
      <c r="I403" s="200">
        <v>9900</v>
      </c>
      <c r="J403" s="771"/>
      <c r="K403" s="201"/>
      <c r="L403" s="201"/>
      <c r="M403" s="201"/>
      <c r="N403" s="201"/>
      <c r="O403" s="201"/>
      <c r="P403" s="201"/>
      <c r="Q403" s="201"/>
      <c r="R403" s="75">
        <v>0.1</v>
      </c>
      <c r="S403" s="200">
        <v>9100</v>
      </c>
      <c r="T403" s="200"/>
      <c r="U403" s="200"/>
      <c r="V403" s="77">
        <v>0.1</v>
      </c>
      <c r="W403" s="83">
        <v>8300</v>
      </c>
      <c r="X403" s="78" t="e">
        <f>#REF!/W403</f>
        <v>#REF!</v>
      </c>
      <c r="Y403" s="85">
        <v>7500</v>
      </c>
      <c r="Z403" s="85">
        <v>7100</v>
      </c>
      <c r="AA403" s="80" t="e">
        <f>#REF!/Z403</f>
        <v>#REF!</v>
      </c>
      <c r="AB403" s="80" t="e">
        <f>#REF!/Y403</f>
        <v>#REF!</v>
      </c>
      <c r="AN403" s="72">
        <v>65400</v>
      </c>
    </row>
    <row r="404" spans="1:40" s="368" customFormat="1" ht="15" customHeight="1">
      <c r="A404" s="82">
        <v>210000807931</v>
      </c>
      <c r="B404" s="1097" t="s">
        <v>561</v>
      </c>
      <c r="C404" s="1095"/>
      <c r="D404" s="1095"/>
      <c r="E404" s="1096"/>
      <c r="F404" s="890" t="e">
        <f>(#REF!-G404)/#REF!</f>
        <v>#REF!</v>
      </c>
      <c r="G404" s="200">
        <v>39900</v>
      </c>
      <c r="H404" s="771" t="e">
        <f>#REF!/I404-100%</f>
        <v>#REF!</v>
      </c>
      <c r="I404" s="74">
        <v>38500</v>
      </c>
      <c r="J404" s="771"/>
      <c r="K404" s="127"/>
      <c r="L404" s="127" t="s">
        <v>11</v>
      </c>
      <c r="M404" s="201"/>
      <c r="N404" s="201"/>
      <c r="O404" s="201"/>
      <c r="P404" s="201"/>
      <c r="Q404" s="201"/>
      <c r="R404" s="75"/>
      <c r="S404" s="200"/>
      <c r="T404" s="200"/>
      <c r="U404" s="200"/>
      <c r="V404" s="77"/>
      <c r="W404" s="83"/>
      <c r="X404" s="78"/>
      <c r="Y404" s="85"/>
      <c r="Z404" s="85"/>
      <c r="AA404" s="80"/>
      <c r="AB404" s="80"/>
      <c r="AN404" s="72">
        <v>257400</v>
      </c>
    </row>
    <row r="405" spans="1:40" s="70" customFormat="1" ht="15" customHeight="1">
      <c r="A405" s="82">
        <v>210000807932</v>
      </c>
      <c r="B405" s="1097" t="s">
        <v>420</v>
      </c>
      <c r="C405" s="1095"/>
      <c r="D405" s="1095"/>
      <c r="E405" s="1096"/>
      <c r="F405" s="890" t="e">
        <f>(#REF!-G405)/#REF!</f>
        <v>#REF!</v>
      </c>
      <c r="G405" s="99">
        <v>39700</v>
      </c>
      <c r="H405" s="221"/>
      <c r="I405" s="221"/>
      <c r="J405" s="771"/>
      <c r="K405" s="133"/>
      <c r="L405" s="133"/>
      <c r="M405" s="133"/>
      <c r="N405" s="133"/>
      <c r="O405" s="133"/>
      <c r="P405" s="133"/>
      <c r="Q405" s="133"/>
      <c r="R405" s="75">
        <v>0.1</v>
      </c>
      <c r="S405" s="99">
        <v>36100</v>
      </c>
      <c r="T405" s="99"/>
      <c r="U405" s="99"/>
      <c r="V405" s="77">
        <v>0.2</v>
      </c>
      <c r="W405" s="83">
        <v>30000</v>
      </c>
      <c r="X405" s="78" t="e">
        <f>#REF!/W405</f>
        <v>#REF!</v>
      </c>
      <c r="Y405" s="85">
        <v>27200</v>
      </c>
      <c r="Z405" s="86">
        <v>24700</v>
      </c>
      <c r="AA405" s="80" t="e">
        <f>#REF!/Z405</f>
        <v>#REF!</v>
      </c>
      <c r="AB405" s="80" t="e">
        <f>#REF!/Y405</f>
        <v>#REF!</v>
      </c>
      <c r="AN405" s="72">
        <v>251400</v>
      </c>
    </row>
    <row r="406" spans="1:40" s="70" customFormat="1" ht="15" customHeight="1">
      <c r="A406" s="369">
        <v>210000001745</v>
      </c>
      <c r="B406" s="1097" t="s">
        <v>416</v>
      </c>
      <c r="C406" s="1095"/>
      <c r="D406" s="1095"/>
      <c r="E406" s="1096"/>
      <c r="F406" s="890" t="e">
        <f>(#REF!-G406)/#REF!</f>
        <v>#REF!</v>
      </c>
      <c r="G406" s="99">
        <v>24600</v>
      </c>
      <c r="H406" s="221"/>
      <c r="I406" s="221"/>
      <c r="J406" s="771"/>
      <c r="K406" s="133"/>
      <c r="L406" s="133"/>
      <c r="M406" s="133"/>
      <c r="N406" s="133"/>
      <c r="O406" s="133"/>
      <c r="P406" s="133"/>
      <c r="Q406" s="133"/>
      <c r="R406" s="75">
        <v>0.1</v>
      </c>
      <c r="S406" s="99">
        <v>22400</v>
      </c>
      <c r="T406" s="99"/>
      <c r="U406" s="99"/>
      <c r="V406" s="77">
        <v>0.2</v>
      </c>
      <c r="W406" s="200">
        <v>18700</v>
      </c>
      <c r="X406" s="78" t="e">
        <f>#REF!/W406</f>
        <v>#REF!</v>
      </c>
      <c r="Y406" s="72">
        <v>17000</v>
      </c>
      <c r="Z406" s="85">
        <v>15400</v>
      </c>
      <c r="AA406" s="80" t="e">
        <f>#REF!/Z406</f>
        <v>#REF!</v>
      </c>
      <c r="AB406" s="80" t="e">
        <f>#REF!/Y406</f>
        <v>#REF!</v>
      </c>
      <c r="AN406" s="72">
        <v>157800</v>
      </c>
    </row>
    <row r="407" spans="1:40" s="368" customFormat="1" ht="15" customHeight="1">
      <c r="A407" s="369">
        <v>210000001744</v>
      </c>
      <c r="B407" s="1097" t="s">
        <v>422</v>
      </c>
      <c r="C407" s="1095"/>
      <c r="D407" s="1095"/>
      <c r="E407" s="1096"/>
      <c r="F407" s="890" t="e">
        <f>(#REF!-G407)/#REF!</f>
        <v>#REF!</v>
      </c>
      <c r="G407" s="99">
        <v>43100</v>
      </c>
      <c r="H407" s="221"/>
      <c r="I407" s="221"/>
      <c r="J407" s="771"/>
      <c r="K407" s="133"/>
      <c r="L407" s="133"/>
      <c r="M407" s="133"/>
      <c r="N407" s="133"/>
      <c r="O407" s="133"/>
      <c r="P407" s="133"/>
      <c r="Q407" s="133"/>
      <c r="R407" s="75">
        <v>0.1</v>
      </c>
      <c r="S407" s="99">
        <v>39200</v>
      </c>
      <c r="T407" s="99"/>
      <c r="U407" s="99"/>
      <c r="V407" s="77">
        <v>0.2</v>
      </c>
      <c r="W407" s="83">
        <v>32600</v>
      </c>
      <c r="X407" s="78" t="e">
        <f>#REF!/W407</f>
        <v>#REF!</v>
      </c>
      <c r="Y407" s="85">
        <v>29600</v>
      </c>
      <c r="Z407" s="85">
        <v>26900</v>
      </c>
      <c r="AA407" s="80" t="e">
        <f>#REF!/Z407</f>
        <v>#REF!</v>
      </c>
      <c r="AB407" s="80" t="e">
        <f>#REF!/Y407</f>
        <v>#REF!</v>
      </c>
      <c r="AN407" s="72">
        <v>279000</v>
      </c>
    </row>
    <row r="408" spans="1:40" s="70" customFormat="1" ht="15" customHeight="1">
      <c r="A408" s="82">
        <v>210000001737</v>
      </c>
      <c r="B408" s="1097" t="s">
        <v>417</v>
      </c>
      <c r="C408" s="1095"/>
      <c r="D408" s="1095"/>
      <c r="E408" s="1096"/>
      <c r="F408" s="890" t="e">
        <f>(#REF!-G408)/#REF!</f>
        <v>#REF!</v>
      </c>
      <c r="G408" s="99">
        <v>47500</v>
      </c>
      <c r="H408" s="771" t="e">
        <f>#REF!/I408-100%</f>
        <v>#REF!</v>
      </c>
      <c r="I408" s="99">
        <v>45400</v>
      </c>
      <c r="J408" s="771"/>
      <c r="K408" s="133"/>
      <c r="L408" s="133"/>
      <c r="M408" s="133"/>
      <c r="N408" s="133"/>
      <c r="O408" s="133"/>
      <c r="P408" s="133"/>
      <c r="Q408" s="133"/>
      <c r="R408" s="75">
        <v>0.1</v>
      </c>
      <c r="S408" s="99">
        <v>41300</v>
      </c>
      <c r="T408" s="99"/>
      <c r="U408" s="99"/>
      <c r="V408" s="77">
        <v>0.2</v>
      </c>
      <c r="W408" s="200">
        <v>34400</v>
      </c>
      <c r="X408" s="78" t="e">
        <f>#REF!/W408</f>
        <v>#REF!</v>
      </c>
      <c r="Y408" s="72">
        <v>31200</v>
      </c>
      <c r="Z408" s="85">
        <v>28300</v>
      </c>
      <c r="AA408" s="80" t="e">
        <f>#REF!/Z408</f>
        <v>#REF!</v>
      </c>
      <c r="AB408" s="80" t="e">
        <f>#REF!/Y408</f>
        <v>#REF!</v>
      </c>
      <c r="AN408" s="72">
        <v>305400</v>
      </c>
    </row>
    <row r="409" spans="1:40" s="70" customFormat="1" ht="15" customHeight="1">
      <c r="A409" s="82">
        <v>210000001736</v>
      </c>
      <c r="B409" s="1097" t="s">
        <v>423</v>
      </c>
      <c r="C409" s="1095"/>
      <c r="D409" s="1095"/>
      <c r="E409" s="1096"/>
      <c r="F409" s="890" t="e">
        <f>(#REF!-G409)/#REF!</f>
        <v>#REF!</v>
      </c>
      <c r="G409" s="99">
        <v>51900</v>
      </c>
      <c r="H409" s="771" t="e">
        <f>#REF!/I409-100%</f>
        <v>#REF!</v>
      </c>
      <c r="I409" s="99">
        <v>49700</v>
      </c>
      <c r="J409" s="771"/>
      <c r="K409" s="133"/>
      <c r="L409" s="133"/>
      <c r="M409" s="133"/>
      <c r="N409" s="133"/>
      <c r="O409" s="133"/>
      <c r="P409" s="133"/>
      <c r="Q409" s="133"/>
      <c r="R409" s="75">
        <v>0.1</v>
      </c>
      <c r="S409" s="99">
        <v>45200</v>
      </c>
      <c r="T409" s="99"/>
      <c r="U409" s="99"/>
      <c r="V409" s="77">
        <v>0.2</v>
      </c>
      <c r="W409" s="200">
        <v>37600</v>
      </c>
      <c r="X409" s="78" t="e">
        <f>#REF!/W409</f>
        <v>#REF!</v>
      </c>
      <c r="Y409" s="72">
        <v>34100</v>
      </c>
      <c r="Z409" s="85">
        <v>31000</v>
      </c>
      <c r="AA409" s="80" t="e">
        <f>#REF!/Z409</f>
        <v>#REF!</v>
      </c>
      <c r="AB409" s="80" t="e">
        <f>#REF!/Y409</f>
        <v>#REF!</v>
      </c>
      <c r="AN409" s="72">
        <v>339000</v>
      </c>
    </row>
    <row r="410" spans="1:40" s="70" customFormat="1" ht="15" customHeight="1">
      <c r="A410" s="151">
        <v>210000808424</v>
      </c>
      <c r="B410" s="1417" t="s">
        <v>421</v>
      </c>
      <c r="C410" s="1418"/>
      <c r="D410" s="1418"/>
      <c r="E410" s="1419"/>
      <c r="F410" s="890" t="e">
        <f>(#REF!-G410)/#REF!</f>
        <v>#REF!</v>
      </c>
      <c r="G410" s="99">
        <v>35900</v>
      </c>
      <c r="H410" s="817"/>
      <c r="I410" s="817"/>
      <c r="J410" s="771">
        <f>I410/K410-100%</f>
        <v>-1</v>
      </c>
      <c r="K410" s="749">
        <v>33300</v>
      </c>
      <c r="P410" s="370">
        <v>0.15</v>
      </c>
      <c r="Q410" s="99">
        <v>28900</v>
      </c>
      <c r="R410" s="342">
        <v>0.22</v>
      </c>
      <c r="S410" s="74">
        <v>28900</v>
      </c>
      <c r="T410" s="74"/>
      <c r="U410" s="99"/>
      <c r="V410" s="77" t="s">
        <v>11</v>
      </c>
      <c r="W410" s="89"/>
      <c r="X410" s="78"/>
      <c r="Y410" s="188"/>
      <c r="Z410" s="188"/>
      <c r="AA410" s="80"/>
      <c r="AB410" s="80" t="e">
        <f>#REF!/Y410</f>
        <v>#REF!</v>
      </c>
      <c r="AN410" s="72">
        <v>258000</v>
      </c>
    </row>
    <row r="411" spans="1:40" s="70" customFormat="1" ht="15" customHeight="1">
      <c r="A411" s="82">
        <v>210000001746</v>
      </c>
      <c r="B411" s="1097" t="s">
        <v>250</v>
      </c>
      <c r="C411" s="1095"/>
      <c r="D411" s="1095"/>
      <c r="E411" s="1096"/>
      <c r="F411" s="890" t="e">
        <f>(#REF!-G411)/#REF!</f>
        <v>#REF!</v>
      </c>
      <c r="G411" s="99">
        <v>12700</v>
      </c>
      <c r="H411" s="221"/>
      <c r="I411" s="221"/>
      <c r="J411" s="771"/>
      <c r="K411" s="133"/>
      <c r="L411" s="133"/>
      <c r="M411" s="133"/>
      <c r="N411" s="133"/>
      <c r="O411" s="133"/>
      <c r="P411" s="133"/>
      <c r="Q411" s="133"/>
      <c r="R411" s="75">
        <v>0.1</v>
      </c>
      <c r="S411" s="99">
        <v>11600</v>
      </c>
      <c r="T411" s="99"/>
      <c r="U411" s="99"/>
      <c r="V411" s="77">
        <v>0.2</v>
      </c>
      <c r="W411" s="136">
        <v>9700</v>
      </c>
      <c r="X411" s="78" t="e">
        <f>#REF!/W411</f>
        <v>#REF!</v>
      </c>
      <c r="Y411" s="85">
        <v>8800</v>
      </c>
      <c r="Z411" s="86">
        <v>8000</v>
      </c>
      <c r="AA411" s="80" t="e">
        <f>#REF!/Z411</f>
        <v>#REF!</v>
      </c>
      <c r="AB411" s="80" t="e">
        <f>#REF!/Y411</f>
        <v>#REF!</v>
      </c>
      <c r="AN411" s="72">
        <v>80400</v>
      </c>
    </row>
    <row r="412" spans="1:40" s="70" customFormat="1" ht="15" customHeight="1">
      <c r="A412" s="371">
        <v>210000001747</v>
      </c>
      <c r="B412" s="1097" t="s">
        <v>249</v>
      </c>
      <c r="C412" s="1095"/>
      <c r="D412" s="1095"/>
      <c r="E412" s="1096"/>
      <c r="F412" s="890" t="e">
        <f>(#REF!-G412)/#REF!</f>
        <v>#REF!</v>
      </c>
      <c r="G412" s="99">
        <v>15700</v>
      </c>
      <c r="H412" s="221"/>
      <c r="I412" s="221"/>
      <c r="J412" s="771"/>
      <c r="K412" s="133"/>
      <c r="L412" s="133"/>
      <c r="M412" s="133"/>
      <c r="N412" s="133"/>
      <c r="O412" s="133"/>
      <c r="P412" s="133"/>
      <c r="Q412" s="133"/>
      <c r="R412" s="75">
        <v>0.1</v>
      </c>
      <c r="S412" s="99">
        <v>14300</v>
      </c>
      <c r="T412" s="99"/>
      <c r="U412" s="99"/>
      <c r="V412" s="77">
        <v>0.2</v>
      </c>
      <c r="W412" s="136">
        <v>11900</v>
      </c>
      <c r="X412" s="78" t="e">
        <f>#REF!/W412</f>
        <v>#REF!</v>
      </c>
      <c r="Y412" s="85">
        <v>10900</v>
      </c>
      <c r="Z412" s="86">
        <v>9900</v>
      </c>
      <c r="AA412" s="80" t="e">
        <f>#REF!/Z412</f>
        <v>#REF!</v>
      </c>
      <c r="AB412" s="80" t="e">
        <f>#REF!/Y412</f>
        <v>#REF!</v>
      </c>
      <c r="AN412" s="72">
        <v>98400</v>
      </c>
    </row>
    <row r="413" spans="1:40" s="70" customFormat="1" ht="15" customHeight="1">
      <c r="A413" s="154">
        <v>210000809792</v>
      </c>
      <c r="B413" s="1421" t="s">
        <v>418</v>
      </c>
      <c r="C413" s="1422"/>
      <c r="D413" s="1422"/>
      <c r="E413" s="1423"/>
      <c r="F413" s="890" t="e">
        <f>(#REF!-G413)/#REF!</f>
        <v>#REF!</v>
      </c>
      <c r="G413" s="146">
        <v>16500</v>
      </c>
      <c r="H413" s="749"/>
      <c r="I413" s="749"/>
      <c r="J413" s="771"/>
      <c r="K413" s="147"/>
      <c r="L413" s="133"/>
      <c r="M413" s="133"/>
      <c r="N413" s="133"/>
      <c r="O413" s="133"/>
      <c r="P413" s="133"/>
      <c r="Q413" s="133"/>
      <c r="R413" s="75">
        <v>0.1</v>
      </c>
      <c r="S413" s="99">
        <v>15000</v>
      </c>
      <c r="T413" s="99"/>
      <c r="U413" s="99"/>
      <c r="V413" s="77">
        <v>0.2</v>
      </c>
      <c r="W413" s="180">
        <v>12500</v>
      </c>
      <c r="X413" s="78" t="e">
        <f>#REF!/W413</f>
        <v>#REF!</v>
      </c>
      <c r="Y413" s="181">
        <v>11300</v>
      </c>
      <c r="Z413" s="181">
        <v>10300</v>
      </c>
      <c r="AA413" s="80" t="e">
        <f>#REF!/Z413</f>
        <v>#REF!</v>
      </c>
      <c r="AB413" s="80" t="e">
        <f>#REF!/Y413</f>
        <v>#REF!</v>
      </c>
      <c r="AN413" s="72">
        <v>103200</v>
      </c>
    </row>
    <row r="414" spans="1:40" s="67" customFormat="1" ht="15" customHeight="1">
      <c r="A414" s="973"/>
      <c r="B414" s="1106" t="s">
        <v>1133</v>
      </c>
      <c r="C414" s="1107"/>
      <c r="D414" s="1107"/>
      <c r="E414" s="1108"/>
      <c r="F414" s="805"/>
      <c r="G414" s="805"/>
      <c r="H414" s="805"/>
      <c r="I414" s="805"/>
      <c r="J414" s="771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631">
        <v>0</v>
      </c>
      <c r="W414" s="202"/>
      <c r="X414" s="632"/>
      <c r="Y414" s="202"/>
      <c r="Z414" s="663"/>
      <c r="AA414" s="80"/>
      <c r="AB414" s="80"/>
      <c r="AN414" s="72"/>
    </row>
    <row r="415" spans="1:40" s="596" customFormat="1" ht="15" customHeight="1">
      <c r="A415" s="971"/>
      <c r="B415" s="996" t="s">
        <v>1134</v>
      </c>
      <c r="C415" s="993"/>
      <c r="D415" s="993"/>
      <c r="E415" s="994"/>
      <c r="F415" s="890" t="e">
        <f>(#REF!-G415)/#REF!</f>
        <v>#REF!</v>
      </c>
      <c r="G415" s="673">
        <v>800</v>
      </c>
      <c r="H415" s="824"/>
      <c r="I415" s="824"/>
      <c r="J415" s="771"/>
      <c r="K415" s="664"/>
      <c r="L415" s="664"/>
      <c r="M415" s="664"/>
      <c r="N415" s="664"/>
      <c r="O415" s="664"/>
      <c r="P415" s="664"/>
      <c r="Q415" s="664"/>
      <c r="R415" s="664"/>
      <c r="S415" s="664"/>
      <c r="T415" s="664"/>
      <c r="U415" s="664"/>
      <c r="V415" s="631"/>
      <c r="W415" s="270"/>
      <c r="X415" s="632"/>
      <c r="Y415" s="270"/>
      <c r="Z415" s="271"/>
      <c r="AA415" s="80"/>
      <c r="AB415" s="80"/>
      <c r="AN415" s="72">
        <v>7200</v>
      </c>
    </row>
    <row r="416" spans="1:40" s="596" customFormat="1" ht="15" customHeight="1">
      <c r="A416" s="971"/>
      <c r="B416" s="996" t="s">
        <v>1135</v>
      </c>
      <c r="C416" s="993"/>
      <c r="D416" s="993"/>
      <c r="E416" s="994"/>
      <c r="F416" s="890" t="e">
        <f>(#REF!-G416)/#REF!</f>
        <v>#REF!</v>
      </c>
      <c r="G416" s="673">
        <v>300</v>
      </c>
      <c r="H416" s="824"/>
      <c r="I416" s="824"/>
      <c r="J416" s="771"/>
      <c r="K416" s="664"/>
      <c r="L416" s="664"/>
      <c r="M416" s="664"/>
      <c r="N416" s="664"/>
      <c r="O416" s="664"/>
      <c r="P416" s="664"/>
      <c r="Q416" s="664"/>
      <c r="R416" s="664"/>
      <c r="S416" s="664"/>
      <c r="T416" s="664"/>
      <c r="U416" s="664"/>
      <c r="V416" s="631"/>
      <c r="W416" s="270"/>
      <c r="X416" s="632"/>
      <c r="Y416" s="270"/>
      <c r="Z416" s="271"/>
      <c r="AA416" s="80"/>
      <c r="AB416" s="80"/>
      <c r="AN416" s="72">
        <v>7200</v>
      </c>
    </row>
    <row r="417" spans="1:40" s="596" customFormat="1" ht="15" customHeight="1">
      <c r="A417" s="971"/>
      <c r="B417" s="996" t="s">
        <v>1136</v>
      </c>
      <c r="C417" s="993"/>
      <c r="D417" s="993"/>
      <c r="E417" s="994"/>
      <c r="F417" s="890" t="e">
        <f>(#REF!-G417)/#REF!</f>
        <v>#REF!</v>
      </c>
      <c r="G417" s="673">
        <v>500</v>
      </c>
      <c r="H417" s="824"/>
      <c r="I417" s="824"/>
      <c r="J417" s="771"/>
      <c r="K417" s="664"/>
      <c r="L417" s="664"/>
      <c r="M417" s="664"/>
      <c r="N417" s="664"/>
      <c r="O417" s="664"/>
      <c r="P417" s="664"/>
      <c r="Q417" s="664"/>
      <c r="R417" s="664"/>
      <c r="S417" s="664"/>
      <c r="T417" s="664"/>
      <c r="U417" s="664"/>
      <c r="V417" s="631"/>
      <c r="W417" s="270"/>
      <c r="X417" s="632"/>
      <c r="Y417" s="270"/>
      <c r="Z417" s="271"/>
      <c r="AA417" s="80"/>
      <c r="AB417" s="80"/>
      <c r="AN417" s="72">
        <v>10200</v>
      </c>
    </row>
    <row r="418" spans="1:40" s="67" customFormat="1" ht="15" customHeight="1">
      <c r="A418" s="637">
        <v>120000130462</v>
      </c>
      <c r="B418" s="996" t="s">
        <v>394</v>
      </c>
      <c r="C418" s="993"/>
      <c r="D418" s="993"/>
      <c r="E418" s="994"/>
      <c r="F418" s="890"/>
      <c r="G418" s="662"/>
      <c r="H418" s="720"/>
      <c r="I418" s="720"/>
      <c r="J418" s="771"/>
      <c r="K418" s="662"/>
      <c r="L418" s="662"/>
      <c r="M418" s="662"/>
      <c r="N418" s="662"/>
      <c r="O418" s="662"/>
      <c r="P418" s="662"/>
      <c r="Q418" s="662"/>
      <c r="R418" s="662"/>
      <c r="S418" s="662"/>
      <c r="T418" s="662"/>
      <c r="U418" s="662"/>
      <c r="V418" s="631">
        <v>0</v>
      </c>
      <c r="W418" s="665">
        <v>6000</v>
      </c>
      <c r="X418" s="632" t="e">
        <f>#REF!/W418</f>
        <v>#REF!</v>
      </c>
      <c r="Y418" s="255">
        <v>4500</v>
      </c>
      <c r="Z418" s="260">
        <v>2750</v>
      </c>
      <c r="AA418" s="80" t="e">
        <f>#REF!/Z418</f>
        <v>#REF!</v>
      </c>
      <c r="AB418" s="80" t="e">
        <f>#REF!/AA418</f>
        <v>#REF!</v>
      </c>
      <c r="AN418" s="72">
        <v>42000</v>
      </c>
    </row>
    <row r="419" spans="1:40" s="67" customFormat="1" ht="15" customHeight="1">
      <c r="A419" s="637">
        <v>120000130451</v>
      </c>
      <c r="B419" s="997" t="s">
        <v>832</v>
      </c>
      <c r="C419" s="997"/>
      <c r="D419" s="997"/>
      <c r="E419" s="997"/>
      <c r="F419" s="890"/>
      <c r="G419" s="662"/>
      <c r="H419" s="720"/>
      <c r="I419" s="720"/>
      <c r="J419" s="771"/>
      <c r="K419" s="662"/>
      <c r="L419" s="662"/>
      <c r="M419" s="662"/>
      <c r="N419" s="662"/>
      <c r="O419" s="662"/>
      <c r="P419" s="662"/>
      <c r="Q419" s="662"/>
      <c r="R419" s="662"/>
      <c r="S419" s="662"/>
      <c r="T419" s="662"/>
      <c r="U419" s="662"/>
      <c r="V419" s="631">
        <v>0</v>
      </c>
      <c r="W419" s="638">
        <v>7000</v>
      </c>
      <c r="X419" s="632" t="e">
        <f>#REF!/W419</f>
        <v>#REF!</v>
      </c>
      <c r="Y419" s="270">
        <v>5000</v>
      </c>
      <c r="Z419" s="271">
        <v>3150</v>
      </c>
      <c r="AA419" s="80" t="e">
        <f>#REF!/Z419</f>
        <v>#REF!</v>
      </c>
      <c r="AB419" s="80" t="e">
        <f>V418/AA419</f>
        <v>#REF!</v>
      </c>
      <c r="AN419" s="72">
        <v>48000</v>
      </c>
    </row>
    <row r="420" spans="1:40" s="67" customFormat="1" ht="15" customHeight="1">
      <c r="A420" s="637">
        <v>120000133057</v>
      </c>
      <c r="B420" s="997" t="s">
        <v>410</v>
      </c>
      <c r="C420" s="997"/>
      <c r="D420" s="997"/>
      <c r="E420" s="997"/>
      <c r="F420" s="890"/>
      <c r="G420" s="270"/>
      <c r="H420" s="675"/>
      <c r="I420" s="675"/>
      <c r="J420" s="771"/>
      <c r="K420" s="276"/>
      <c r="L420" s="276"/>
      <c r="M420" s="276"/>
      <c r="N420" s="276"/>
      <c r="O420" s="276"/>
      <c r="P420" s="276"/>
      <c r="Q420" s="276"/>
      <c r="R420" s="276"/>
      <c r="S420" s="276"/>
      <c r="T420" s="276"/>
      <c r="U420" s="276"/>
      <c r="V420" s="631">
        <v>0</v>
      </c>
      <c r="W420" s="270">
        <v>1000</v>
      </c>
      <c r="X420" s="632" t="e">
        <f>#REF!/W420</f>
        <v>#REF!</v>
      </c>
      <c r="Y420" s="270">
        <v>1000</v>
      </c>
      <c r="Z420" s="271">
        <v>1000</v>
      </c>
      <c r="AA420" s="80" t="e">
        <f>#REF!/Z420</f>
        <v>#REF!</v>
      </c>
      <c r="AB420" s="80" t="e">
        <f>V419/AA420</f>
        <v>#REF!</v>
      </c>
      <c r="AN420" s="72">
        <v>7800</v>
      </c>
    </row>
    <row r="421" spans="1:40" s="67" customFormat="1" ht="15" customHeight="1" thickBot="1">
      <c r="A421" s="256">
        <v>120000133058</v>
      </c>
      <c r="B421" s="995" t="s">
        <v>482</v>
      </c>
      <c r="C421" s="995"/>
      <c r="D421" s="995"/>
      <c r="E421" s="995"/>
      <c r="F421" s="890"/>
      <c r="G421" s="255"/>
      <c r="H421" s="675"/>
      <c r="I421" s="675"/>
      <c r="J421" s="771"/>
      <c r="K421" s="276"/>
      <c r="L421" s="666"/>
      <c r="M421" s="666"/>
      <c r="N421" s="666"/>
      <c r="O421" s="666"/>
      <c r="P421" s="666"/>
      <c r="Q421" s="666"/>
      <c r="R421" s="666"/>
      <c r="S421" s="666"/>
      <c r="T421" s="666"/>
      <c r="U421" s="666"/>
      <c r="V421" s="667">
        <v>0</v>
      </c>
      <c r="W421" s="668">
        <v>1000</v>
      </c>
      <c r="X421" s="632" t="e">
        <f>#REF!/W421</f>
        <v>#REF!</v>
      </c>
      <c r="Y421" s="668">
        <v>1000</v>
      </c>
      <c r="Z421" s="669">
        <v>1000</v>
      </c>
      <c r="AA421" s="80" t="e">
        <f>#REF!/Z421</f>
        <v>#REF!</v>
      </c>
      <c r="AB421" s="80" t="e">
        <f>V420/AA421</f>
        <v>#REF!</v>
      </c>
      <c r="AN421" s="72">
        <v>7800</v>
      </c>
    </row>
    <row r="422" spans="1:40" s="67" customFormat="1" ht="15" customHeight="1">
      <c r="A422" s="870">
        <v>120000134427</v>
      </c>
      <c r="B422" s="993" t="s">
        <v>762</v>
      </c>
      <c r="C422" s="993"/>
      <c r="D422" s="993"/>
      <c r="E422" s="994"/>
      <c r="F422" s="890"/>
      <c r="G422" s="662"/>
      <c r="H422" s="675"/>
      <c r="I422" s="675"/>
      <c r="J422" s="771"/>
      <c r="K422" s="675"/>
      <c r="L422" s="675"/>
      <c r="M422" s="675"/>
      <c r="N422" s="675"/>
      <c r="O422" s="675"/>
      <c r="P422" s="675"/>
      <c r="Q422" s="675"/>
      <c r="R422" s="675"/>
      <c r="S422" s="675"/>
      <c r="T422" s="675"/>
      <c r="U422" s="675"/>
      <c r="V422" s="625"/>
      <c r="W422" s="675"/>
      <c r="X422" s="864"/>
      <c r="Y422" s="675"/>
      <c r="Z422" s="676"/>
      <c r="AA422" s="80"/>
      <c r="AB422" s="80"/>
      <c r="AN422" s="72">
        <v>48000</v>
      </c>
    </row>
    <row r="423" spans="1:40" s="67" customFormat="1" ht="15" customHeight="1">
      <c r="A423" s="901">
        <v>120000130452</v>
      </c>
      <c r="B423" s="1195" t="s">
        <v>763</v>
      </c>
      <c r="C423" s="1195"/>
      <c r="D423" s="1195"/>
      <c r="E423" s="1196"/>
      <c r="F423" s="890"/>
      <c r="G423" s="254"/>
      <c r="H423" s="675"/>
      <c r="I423" s="675"/>
      <c r="J423" s="771"/>
      <c r="K423" s="675"/>
      <c r="L423" s="675"/>
      <c r="M423" s="675"/>
      <c r="N423" s="675"/>
      <c r="O423" s="675"/>
      <c r="P423" s="675"/>
      <c r="Q423" s="675"/>
      <c r="R423" s="675"/>
      <c r="S423" s="675"/>
      <c r="T423" s="675"/>
      <c r="U423" s="675"/>
      <c r="V423" s="625"/>
      <c r="W423" s="675"/>
      <c r="X423" s="864"/>
      <c r="Y423" s="675"/>
      <c r="Z423" s="676"/>
      <c r="AA423" s="80"/>
      <c r="AB423" s="80"/>
      <c r="AN423" s="72">
        <v>42000</v>
      </c>
    </row>
    <row r="424" spans="1:40" s="67" customFormat="1" ht="15" customHeight="1">
      <c r="A424" s="973"/>
      <c r="B424" s="1106" t="s">
        <v>271</v>
      </c>
      <c r="C424" s="1107"/>
      <c r="D424" s="1107"/>
      <c r="E424" s="1108"/>
      <c r="F424" s="805"/>
      <c r="G424" s="805"/>
      <c r="H424" s="805"/>
      <c r="I424" s="805"/>
      <c r="J424" s="771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631">
        <v>0</v>
      </c>
      <c r="W424" s="202"/>
      <c r="X424" s="632"/>
      <c r="Y424" s="202"/>
      <c r="Z424" s="663"/>
      <c r="AA424" s="80"/>
      <c r="AB424" s="80"/>
      <c r="AN424" s="72"/>
    </row>
    <row r="425" spans="1:40" s="67" customFormat="1" ht="15" customHeight="1">
      <c r="A425" s="670">
        <v>720000027144</v>
      </c>
      <c r="B425" s="996" t="s">
        <v>146</v>
      </c>
      <c r="C425" s="993"/>
      <c r="D425" s="993"/>
      <c r="E425" s="994"/>
      <c r="F425" s="890" t="e">
        <f>(#REF!-G425)/#REF!</f>
        <v>#REF!</v>
      </c>
      <c r="G425" s="662">
        <v>1000</v>
      </c>
      <c r="H425" s="720"/>
      <c r="I425" s="720"/>
      <c r="J425" s="771"/>
      <c r="K425" s="662"/>
      <c r="L425" s="662"/>
      <c r="M425" s="662"/>
      <c r="N425" s="662"/>
      <c r="O425" s="662"/>
      <c r="P425" s="662"/>
      <c r="Q425" s="662"/>
      <c r="R425" s="662"/>
      <c r="S425" s="662"/>
      <c r="T425" s="662"/>
      <c r="U425" s="662"/>
      <c r="V425" s="631">
        <v>0</v>
      </c>
      <c r="W425" s="665">
        <v>1200</v>
      </c>
      <c r="X425" s="632" t="e">
        <f>#REF!/W425</f>
        <v>#REF!</v>
      </c>
      <c r="Y425" s="255">
        <v>650</v>
      </c>
      <c r="Z425" s="260">
        <v>650</v>
      </c>
      <c r="AA425" s="80" t="e">
        <f>#REF!/Z425</f>
        <v>#REF!</v>
      </c>
      <c r="AB425" s="80" t="e">
        <f>V424/AA425</f>
        <v>#REF!</v>
      </c>
      <c r="AN425" s="72">
        <v>9600</v>
      </c>
    </row>
    <row r="426" spans="1:40" s="67" customFormat="1" ht="15" customHeight="1">
      <c r="A426" s="671">
        <v>720000027183</v>
      </c>
      <c r="B426" s="996" t="s">
        <v>145</v>
      </c>
      <c r="C426" s="993"/>
      <c r="D426" s="993"/>
      <c r="E426" s="994"/>
      <c r="F426" s="890" t="e">
        <f>(#REF!-G426)/#REF!</f>
        <v>#REF!</v>
      </c>
      <c r="G426" s="662">
        <v>1000</v>
      </c>
      <c r="H426" s="720"/>
      <c r="I426" s="720"/>
      <c r="J426" s="771"/>
      <c r="K426" s="662"/>
      <c r="L426" s="662"/>
      <c r="M426" s="662"/>
      <c r="N426" s="662"/>
      <c r="O426" s="662"/>
      <c r="P426" s="662"/>
      <c r="Q426" s="662"/>
      <c r="R426" s="662"/>
      <c r="S426" s="662"/>
      <c r="T426" s="662"/>
      <c r="U426" s="662"/>
      <c r="V426" s="631">
        <v>0</v>
      </c>
      <c r="W426" s="638">
        <v>1200</v>
      </c>
      <c r="X426" s="632" t="e">
        <f>#REF!/W426</f>
        <v>#REF!</v>
      </c>
      <c r="Y426" s="270">
        <v>600</v>
      </c>
      <c r="Z426" s="271">
        <v>600</v>
      </c>
      <c r="AA426" s="80" t="e">
        <f>#REF!/Z426</f>
        <v>#REF!</v>
      </c>
      <c r="AB426" s="80" t="e">
        <f>V425/AA426</f>
        <v>#REF!</v>
      </c>
      <c r="AN426" s="72">
        <v>9600</v>
      </c>
    </row>
    <row r="427" spans="1:40" s="67" customFormat="1" ht="15" customHeight="1">
      <c r="A427" s="670">
        <v>720000027222</v>
      </c>
      <c r="B427" s="506" t="s">
        <v>588</v>
      </c>
      <c r="C427" s="507"/>
      <c r="D427" s="507"/>
      <c r="E427" s="508"/>
      <c r="F427" s="890" t="e">
        <f>(#REF!-G427)/#REF!</f>
        <v>#REF!</v>
      </c>
      <c r="G427" s="662">
        <v>1000</v>
      </c>
      <c r="H427" s="720"/>
      <c r="I427" s="720"/>
      <c r="J427" s="771"/>
      <c r="K427" s="662"/>
      <c r="L427" s="662"/>
      <c r="M427" s="662"/>
      <c r="N427" s="662"/>
      <c r="O427" s="662"/>
      <c r="P427" s="662"/>
      <c r="Q427" s="662"/>
      <c r="R427" s="662"/>
      <c r="S427" s="662"/>
      <c r="T427" s="662"/>
      <c r="U427" s="662"/>
      <c r="V427" s="631"/>
      <c r="W427" s="638"/>
      <c r="X427" s="632"/>
      <c r="Y427" s="270"/>
      <c r="Z427" s="271"/>
      <c r="AA427" s="80"/>
      <c r="AB427" s="80"/>
      <c r="AN427" s="72">
        <v>10500</v>
      </c>
    </row>
    <row r="428" spans="1:40" s="67" customFormat="1" ht="15" customHeight="1">
      <c r="A428" s="672">
        <v>120000025965</v>
      </c>
      <c r="B428" s="996" t="s">
        <v>268</v>
      </c>
      <c r="C428" s="993"/>
      <c r="D428" s="993"/>
      <c r="E428" s="994"/>
      <c r="F428" s="890" t="e">
        <f>(#REF!-G428)/#REF!</f>
        <v>#REF!</v>
      </c>
      <c r="G428" s="662">
        <v>1800</v>
      </c>
      <c r="H428" s="720"/>
      <c r="I428" s="720"/>
      <c r="J428" s="771"/>
      <c r="K428" s="662"/>
      <c r="L428" s="662"/>
      <c r="M428" s="662"/>
      <c r="N428" s="662"/>
      <c r="O428" s="662"/>
      <c r="P428" s="662"/>
      <c r="Q428" s="662"/>
      <c r="R428" s="662"/>
      <c r="S428" s="662"/>
      <c r="T428" s="662"/>
      <c r="U428" s="662"/>
      <c r="V428" s="631"/>
      <c r="W428" s="638"/>
      <c r="X428" s="632"/>
      <c r="Y428" s="270"/>
      <c r="Z428" s="271"/>
      <c r="AA428" s="80"/>
      <c r="AB428" s="80"/>
      <c r="AN428" s="72">
        <v>11400</v>
      </c>
    </row>
    <row r="429" spans="1:40" s="596" customFormat="1" ht="15" customHeight="1">
      <c r="A429" s="670">
        <v>710000050367</v>
      </c>
      <c r="B429" s="996" t="s">
        <v>415</v>
      </c>
      <c r="C429" s="993"/>
      <c r="D429" s="993"/>
      <c r="E429" s="994"/>
      <c r="F429" s="890" t="e">
        <f>(#REF!-G429)/#REF!</f>
        <v>#REF!</v>
      </c>
      <c r="G429" s="673">
        <v>300</v>
      </c>
      <c r="H429" s="821"/>
      <c r="I429" s="821"/>
      <c r="J429" s="771"/>
      <c r="K429" s="673"/>
      <c r="L429" s="662"/>
      <c r="M429" s="662"/>
      <c r="N429" s="662"/>
      <c r="O429" s="662"/>
      <c r="P429" s="662"/>
      <c r="Q429" s="662"/>
      <c r="R429" s="662"/>
      <c r="S429" s="662"/>
      <c r="T429" s="662"/>
      <c r="U429" s="662"/>
      <c r="V429" s="631">
        <v>0</v>
      </c>
      <c r="W429" s="638">
        <v>700</v>
      </c>
      <c r="X429" s="632" t="e">
        <f>#REF!/W429</f>
        <v>#REF!</v>
      </c>
      <c r="Y429" s="270">
        <v>550</v>
      </c>
      <c r="Z429" s="271">
        <v>550</v>
      </c>
      <c r="AA429" s="80" t="e">
        <f>#REF!/Z429</f>
        <v>#REF!</v>
      </c>
      <c r="AB429" s="80" t="e">
        <f>V426/AA429</f>
        <v>#REF!</v>
      </c>
      <c r="AN429" s="72">
        <v>3000</v>
      </c>
    </row>
    <row r="430" spans="1:40" s="596" customFormat="1" ht="15" customHeight="1">
      <c r="A430" s="672">
        <v>710000249762</v>
      </c>
      <c r="B430" s="996" t="s">
        <v>4</v>
      </c>
      <c r="C430" s="993"/>
      <c r="D430" s="993"/>
      <c r="E430" s="994"/>
      <c r="F430" s="890" t="e">
        <f>(#REF!-G430)/#REF!</f>
        <v>#REF!</v>
      </c>
      <c r="G430" s="673">
        <v>5000</v>
      </c>
      <c r="H430" s="821"/>
      <c r="I430" s="821"/>
      <c r="J430" s="771"/>
      <c r="K430" s="673"/>
      <c r="L430" s="664"/>
      <c r="M430" s="664"/>
      <c r="N430" s="664"/>
      <c r="O430" s="664"/>
      <c r="P430" s="664"/>
      <c r="Q430" s="664"/>
      <c r="R430" s="664"/>
      <c r="S430" s="664">
        <v>3200</v>
      </c>
      <c r="T430" s="664"/>
      <c r="U430" s="664"/>
      <c r="V430" s="631"/>
      <c r="W430" s="638"/>
      <c r="X430" s="632"/>
      <c r="Y430" s="270"/>
      <c r="Z430" s="271"/>
      <c r="AA430" s="80"/>
      <c r="AB430" s="80"/>
      <c r="AN430" s="72">
        <v>37200</v>
      </c>
    </row>
    <row r="431" spans="1:40" s="596" customFormat="1" ht="15" customHeight="1">
      <c r="A431" s="672">
        <v>710000249765</v>
      </c>
      <c r="B431" s="996" t="s">
        <v>3</v>
      </c>
      <c r="C431" s="993"/>
      <c r="D431" s="993"/>
      <c r="E431" s="994"/>
      <c r="F431" s="890" t="e">
        <f>(#REF!-G431)/#REF!</f>
        <v>#REF!</v>
      </c>
      <c r="G431" s="673">
        <v>5000</v>
      </c>
      <c r="H431" s="821"/>
      <c r="I431" s="821"/>
      <c r="J431" s="771"/>
      <c r="K431" s="673"/>
      <c r="L431" s="664"/>
      <c r="M431" s="664"/>
      <c r="N431" s="664"/>
      <c r="O431" s="664"/>
      <c r="P431" s="664"/>
      <c r="Q431" s="664"/>
      <c r="R431" s="664"/>
      <c r="S431" s="664">
        <v>2800</v>
      </c>
      <c r="T431" s="664"/>
      <c r="U431" s="664"/>
      <c r="V431" s="631"/>
      <c r="W431" s="638"/>
      <c r="X431" s="632"/>
      <c r="Y431" s="270"/>
      <c r="Z431" s="271"/>
      <c r="AA431" s="80"/>
      <c r="AB431" s="80"/>
      <c r="AN431" s="72">
        <v>36000</v>
      </c>
    </row>
    <row r="432" spans="1:40" s="596" customFormat="1" ht="15" customHeight="1">
      <c r="A432" s="672">
        <v>710000249766</v>
      </c>
      <c r="B432" s="996" t="s">
        <v>5</v>
      </c>
      <c r="C432" s="993"/>
      <c r="D432" s="993"/>
      <c r="E432" s="994"/>
      <c r="F432" s="890" t="e">
        <f>(#REF!-G432)/#REF!</f>
        <v>#REF!</v>
      </c>
      <c r="G432" s="673">
        <v>4000</v>
      </c>
      <c r="H432" s="821"/>
      <c r="I432" s="821"/>
      <c r="J432" s="771"/>
      <c r="K432" s="673"/>
      <c r="L432" s="664"/>
      <c r="M432" s="664"/>
      <c r="N432" s="664"/>
      <c r="O432" s="664"/>
      <c r="P432" s="664"/>
      <c r="Q432" s="664"/>
      <c r="R432" s="664"/>
      <c r="S432" s="664">
        <v>2000</v>
      </c>
      <c r="T432" s="664"/>
      <c r="U432" s="664"/>
      <c r="V432" s="631"/>
      <c r="W432" s="638"/>
      <c r="X432" s="632"/>
      <c r="Y432" s="270"/>
      <c r="Z432" s="271"/>
      <c r="AA432" s="80"/>
      <c r="AB432" s="80"/>
      <c r="AN432" s="72">
        <v>34800</v>
      </c>
    </row>
    <row r="433" spans="1:40" s="596" customFormat="1" ht="15" customHeight="1">
      <c r="A433" s="672">
        <v>710000049763</v>
      </c>
      <c r="B433" s="996" t="s">
        <v>6</v>
      </c>
      <c r="C433" s="993"/>
      <c r="D433" s="993"/>
      <c r="E433" s="994"/>
      <c r="F433" s="890" t="e">
        <f>(#REF!-G433)/#REF!</f>
        <v>#REF!</v>
      </c>
      <c r="G433" s="673">
        <v>7000</v>
      </c>
      <c r="H433" s="821"/>
      <c r="I433" s="821"/>
      <c r="J433" s="771"/>
      <c r="K433" s="673"/>
      <c r="L433" s="664"/>
      <c r="M433" s="664"/>
      <c r="N433" s="664"/>
      <c r="O433" s="664"/>
      <c r="P433" s="664"/>
      <c r="Q433" s="664"/>
      <c r="R433" s="664"/>
      <c r="S433" s="664">
        <v>4000</v>
      </c>
      <c r="T433" s="664"/>
      <c r="U433" s="664"/>
      <c r="V433" s="631"/>
      <c r="W433" s="638"/>
      <c r="X433" s="632"/>
      <c r="Y433" s="270"/>
      <c r="Z433" s="271"/>
      <c r="AA433" s="80"/>
      <c r="AB433" s="80"/>
      <c r="AN433" s="72">
        <v>48000</v>
      </c>
    </row>
    <row r="434" spans="1:40" s="596" customFormat="1" ht="15" customHeight="1">
      <c r="A434" s="670">
        <v>710000049887</v>
      </c>
      <c r="B434" s="996" t="s">
        <v>248</v>
      </c>
      <c r="C434" s="993"/>
      <c r="D434" s="993"/>
      <c r="E434" s="994"/>
      <c r="F434" s="890" t="e">
        <f>(#REF!-G434)/#REF!</f>
        <v>#REF!</v>
      </c>
      <c r="G434" s="673">
        <v>5000</v>
      </c>
      <c r="H434" s="821"/>
      <c r="I434" s="821"/>
      <c r="J434" s="771"/>
      <c r="K434" s="673"/>
      <c r="L434" s="664"/>
      <c r="M434" s="664"/>
      <c r="N434" s="664"/>
      <c r="O434" s="664"/>
      <c r="P434" s="664"/>
      <c r="Q434" s="664"/>
      <c r="R434" s="664"/>
      <c r="S434" s="664">
        <v>4000</v>
      </c>
      <c r="T434" s="664"/>
      <c r="U434" s="664"/>
      <c r="V434" s="631">
        <v>0</v>
      </c>
      <c r="W434" s="270">
        <v>100</v>
      </c>
      <c r="X434" s="632" t="e">
        <f>#REF!/W434</f>
        <v>#REF!</v>
      </c>
      <c r="Y434" s="270">
        <v>100</v>
      </c>
      <c r="Z434" s="271">
        <v>100</v>
      </c>
      <c r="AA434" s="80" t="e">
        <f>#REF!/Z434</f>
        <v>#REF!</v>
      </c>
      <c r="AB434" s="80" t="e">
        <f>V433/AA434</f>
        <v>#REF!</v>
      </c>
      <c r="AN434" s="72">
        <v>42000</v>
      </c>
    </row>
    <row r="435" spans="1:40" s="596" customFormat="1" ht="15" customHeight="1">
      <c r="A435" s="672">
        <v>120000026621</v>
      </c>
      <c r="B435" s="996" t="s">
        <v>479</v>
      </c>
      <c r="C435" s="993"/>
      <c r="D435" s="993"/>
      <c r="E435" s="994"/>
      <c r="F435" s="890" t="e">
        <f>(#REF!-G435)/#REF!</f>
        <v>#REF!</v>
      </c>
      <c r="G435" s="673">
        <v>800</v>
      </c>
      <c r="H435" s="824"/>
      <c r="I435" s="824"/>
      <c r="J435" s="771"/>
      <c r="K435" s="664"/>
      <c r="L435" s="664"/>
      <c r="M435" s="664"/>
      <c r="N435" s="664"/>
      <c r="O435" s="664"/>
      <c r="P435" s="664"/>
      <c r="Q435" s="664"/>
      <c r="R435" s="664"/>
      <c r="S435" s="664"/>
      <c r="T435" s="664"/>
      <c r="U435" s="664"/>
      <c r="V435" s="631"/>
      <c r="W435" s="270"/>
      <c r="X435" s="632"/>
      <c r="Y435" s="270"/>
      <c r="Z435" s="271"/>
      <c r="AA435" s="80"/>
      <c r="AB435" s="80"/>
      <c r="AN435" s="72">
        <v>5100</v>
      </c>
    </row>
    <row r="436" spans="1:40" s="596" customFormat="1" ht="15" customHeight="1">
      <c r="A436" s="672">
        <v>120000026622</v>
      </c>
      <c r="B436" s="996" t="s">
        <v>480</v>
      </c>
      <c r="C436" s="993"/>
      <c r="D436" s="993"/>
      <c r="E436" s="994"/>
      <c r="F436" s="890" t="e">
        <f>(#REF!-G436)/#REF!</f>
        <v>#REF!</v>
      </c>
      <c r="G436" s="673">
        <v>300</v>
      </c>
      <c r="H436" s="824"/>
      <c r="I436" s="824"/>
      <c r="J436" s="771"/>
      <c r="K436" s="664"/>
      <c r="L436" s="664"/>
      <c r="M436" s="664"/>
      <c r="N436" s="664"/>
      <c r="O436" s="664"/>
      <c r="P436" s="664"/>
      <c r="Q436" s="664"/>
      <c r="R436" s="664"/>
      <c r="S436" s="664"/>
      <c r="T436" s="664"/>
      <c r="U436" s="664"/>
      <c r="V436" s="631"/>
      <c r="W436" s="270"/>
      <c r="X436" s="632"/>
      <c r="Y436" s="270"/>
      <c r="Z436" s="271"/>
      <c r="AA436" s="80"/>
      <c r="AB436" s="80"/>
      <c r="AN436" s="72">
        <v>2580</v>
      </c>
    </row>
    <row r="437" spans="1:40" s="596" customFormat="1" ht="15" customHeight="1">
      <c r="A437" s="972">
        <v>120000026623</v>
      </c>
      <c r="B437" s="1194" t="s">
        <v>481</v>
      </c>
      <c r="C437" s="1195"/>
      <c r="D437" s="1195"/>
      <c r="E437" s="1196"/>
      <c r="F437" s="890" t="e">
        <f>(#REF!-G437)/#REF!</f>
        <v>#REF!</v>
      </c>
      <c r="G437" s="673">
        <v>500</v>
      </c>
      <c r="H437" s="824"/>
      <c r="I437" s="824"/>
      <c r="J437" s="771"/>
      <c r="K437" s="664"/>
      <c r="L437" s="664"/>
      <c r="M437" s="664"/>
      <c r="N437" s="664"/>
      <c r="O437" s="664"/>
      <c r="P437" s="664"/>
      <c r="Q437" s="664"/>
      <c r="R437" s="664"/>
      <c r="S437" s="664"/>
      <c r="T437" s="664"/>
      <c r="U437" s="664"/>
      <c r="V437" s="631"/>
      <c r="W437" s="270"/>
      <c r="X437" s="632"/>
      <c r="Y437" s="270"/>
      <c r="Z437" s="271"/>
      <c r="AA437" s="80"/>
      <c r="AB437" s="80"/>
      <c r="AN437" s="72">
        <v>3300</v>
      </c>
    </row>
    <row r="438" spans="1:40" s="176" customFormat="1" ht="15" customHeight="1">
      <c r="A438" s="353"/>
      <c r="B438" s="1280" t="s">
        <v>200</v>
      </c>
      <c r="C438" s="1263"/>
      <c r="D438" s="1263"/>
      <c r="E438" s="1264"/>
      <c r="F438" s="169"/>
      <c r="G438" s="169"/>
      <c r="H438" s="169"/>
      <c r="I438" s="169"/>
      <c r="J438" s="771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354"/>
      <c r="W438" s="169"/>
      <c r="X438" s="355"/>
      <c r="Y438" s="169"/>
      <c r="Z438" s="169"/>
      <c r="AA438" s="80"/>
      <c r="AB438" s="80" t="e">
        <f>#REF!/Y438</f>
        <v>#REF!</v>
      </c>
      <c r="AN438" s="72"/>
    </row>
    <row r="439" spans="1:40" s="176" customFormat="1" ht="15" customHeight="1">
      <c r="A439" s="357">
        <v>710000002602</v>
      </c>
      <c r="B439" s="1082" t="s">
        <v>161</v>
      </c>
      <c r="C439" s="1083"/>
      <c r="D439" s="1083"/>
      <c r="E439" s="1084"/>
      <c r="F439" s="890" t="e">
        <f>(#REF!-G439)/#REF!</f>
        <v>#REF!</v>
      </c>
      <c r="G439" s="99">
        <v>11800</v>
      </c>
      <c r="H439" s="771" t="e">
        <f>#REF!/I439-100%</f>
        <v>#REF!</v>
      </c>
      <c r="I439" s="99">
        <v>11200</v>
      </c>
      <c r="J439" s="771"/>
      <c r="K439" s="133"/>
      <c r="L439" s="117"/>
      <c r="M439" s="117"/>
      <c r="N439" s="117"/>
      <c r="O439" s="117"/>
      <c r="P439" s="117"/>
      <c r="Q439" s="117"/>
      <c r="R439" s="75">
        <v>0.1</v>
      </c>
      <c r="S439" s="116">
        <v>10200</v>
      </c>
      <c r="T439" s="116"/>
      <c r="U439" s="116"/>
      <c r="V439" s="77">
        <v>0.05</v>
      </c>
      <c r="W439" s="116">
        <v>9700</v>
      </c>
      <c r="X439" s="78" t="e">
        <f>#REF!/W439</f>
        <v>#REF!</v>
      </c>
      <c r="Y439" s="99">
        <v>8800</v>
      </c>
      <c r="Z439" s="118">
        <v>7900</v>
      </c>
      <c r="AA439" s="80" t="e">
        <f>#REF!/Z439</f>
        <v>#REF!</v>
      </c>
      <c r="AB439" s="80" t="e">
        <f>#REF!/Y439</f>
        <v>#REF!</v>
      </c>
      <c r="AN439" s="72">
        <v>74400</v>
      </c>
    </row>
    <row r="440" spans="1:40" s="176" customFormat="1" ht="15" customHeight="1">
      <c r="A440" s="365">
        <v>710000002601</v>
      </c>
      <c r="B440" s="1034" t="s">
        <v>162</v>
      </c>
      <c r="C440" s="1035"/>
      <c r="D440" s="1035"/>
      <c r="E440" s="1036"/>
      <c r="F440" s="890">
        <v>0.05</v>
      </c>
      <c r="G440" s="91">
        <v>13100</v>
      </c>
      <c r="H440" s="771" t="e">
        <f>#REF!/I440-100%</f>
        <v>#REF!</v>
      </c>
      <c r="I440" s="91">
        <v>12500</v>
      </c>
      <c r="J440" s="771"/>
      <c r="K440" s="188"/>
      <c r="L440" s="89"/>
      <c r="M440" s="89"/>
      <c r="N440" s="89"/>
      <c r="O440" s="89"/>
      <c r="P440" s="89"/>
      <c r="Q440" s="89"/>
      <c r="R440" s="75">
        <v>0.1</v>
      </c>
      <c r="S440" s="88">
        <v>11400</v>
      </c>
      <c r="T440" s="90"/>
      <c r="U440" s="90"/>
      <c r="V440" s="77">
        <v>0.05</v>
      </c>
      <c r="W440" s="88">
        <v>10900</v>
      </c>
      <c r="X440" s="78" t="e">
        <f>#REF!/W440</f>
        <v>#REF!</v>
      </c>
      <c r="Y440" s="91">
        <v>9900</v>
      </c>
      <c r="Z440" s="86">
        <v>8900</v>
      </c>
      <c r="AA440" s="80" t="e">
        <f>#REF!/Z440</f>
        <v>#REF!</v>
      </c>
      <c r="AB440" s="80" t="e">
        <f>#REF!/Y440</f>
        <v>#REF!</v>
      </c>
      <c r="AN440" s="72">
        <v>82200</v>
      </c>
    </row>
    <row r="441" spans="1:40" s="176" customFormat="1" ht="15" customHeight="1">
      <c r="A441" s="353"/>
      <c r="B441" s="1280" t="s">
        <v>199</v>
      </c>
      <c r="C441" s="1263"/>
      <c r="D441" s="1263"/>
      <c r="E441" s="1264"/>
      <c r="F441" s="169"/>
      <c r="G441" s="169"/>
      <c r="H441" s="169"/>
      <c r="I441" s="169"/>
      <c r="J441" s="771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354"/>
      <c r="W441" s="169"/>
      <c r="X441" s="355"/>
      <c r="Y441" s="169"/>
      <c r="Z441" s="118"/>
      <c r="AA441" s="80"/>
      <c r="AB441" s="80" t="e">
        <f>#REF!/Y441</f>
        <v>#REF!</v>
      </c>
      <c r="AN441" s="72"/>
    </row>
    <row r="442" spans="1:40" s="176" customFormat="1" ht="15" customHeight="1">
      <c r="A442" s="141">
        <v>210000019587</v>
      </c>
      <c r="B442" s="1082" t="s">
        <v>198</v>
      </c>
      <c r="C442" s="1083"/>
      <c r="D442" s="1083"/>
      <c r="E442" s="1084"/>
      <c r="F442" s="890" t="e">
        <f>(#REF!-G442)/#REF!</f>
        <v>#REF!</v>
      </c>
      <c r="G442" s="99">
        <v>27700</v>
      </c>
      <c r="H442" s="771" t="e">
        <f>#REF!/I442-100%</f>
        <v>#REF!</v>
      </c>
      <c r="I442" s="99">
        <v>26400</v>
      </c>
      <c r="J442" s="771"/>
      <c r="K442" s="749"/>
      <c r="P442" s="178">
        <v>0.1</v>
      </c>
      <c r="Q442" s="120">
        <v>24000</v>
      </c>
      <c r="R442" s="75">
        <v>0.15</v>
      </c>
      <c r="S442" s="120">
        <v>20900</v>
      </c>
      <c r="T442" s="120"/>
      <c r="U442" s="120"/>
      <c r="V442" s="77">
        <v>0.05</v>
      </c>
      <c r="W442" s="120">
        <v>19900</v>
      </c>
      <c r="X442" s="78" t="e">
        <f>#REF!/W442</f>
        <v>#REF!</v>
      </c>
      <c r="Y442" s="101">
        <v>18200</v>
      </c>
      <c r="Z442" s="118">
        <v>16500</v>
      </c>
      <c r="AA442" s="80" t="e">
        <f>#REF!/Z442</f>
        <v>#REF!</v>
      </c>
      <c r="AB442" s="80" t="e">
        <f>#REF!/Y442</f>
        <v>#REF!</v>
      </c>
      <c r="AN442" s="72">
        <v>179400</v>
      </c>
    </row>
    <row r="443" spans="1:40" s="176" customFormat="1" ht="15" customHeight="1">
      <c r="A443" s="154">
        <v>210000019588</v>
      </c>
      <c r="B443" s="1034" t="s">
        <v>197</v>
      </c>
      <c r="C443" s="1035"/>
      <c r="D443" s="1035"/>
      <c r="E443" s="1036"/>
      <c r="F443" s="890" t="e">
        <f>(#REF!-G443)/#REF!</f>
        <v>#REF!</v>
      </c>
      <c r="G443" s="146">
        <v>30500</v>
      </c>
      <c r="H443" s="771" t="e">
        <f>#REF!/I443-100%</f>
        <v>#REF!</v>
      </c>
      <c r="I443" s="146">
        <v>29100</v>
      </c>
      <c r="J443" s="771"/>
      <c r="K443" s="749"/>
      <c r="P443" s="178">
        <v>0.1</v>
      </c>
      <c r="Q443" s="124">
        <v>26400</v>
      </c>
      <c r="R443" s="75">
        <v>0.15</v>
      </c>
      <c r="S443" s="124">
        <v>22900</v>
      </c>
      <c r="T443" s="145"/>
      <c r="U443" s="145"/>
      <c r="V443" s="77">
        <v>0.05</v>
      </c>
      <c r="W443" s="124">
        <v>21800</v>
      </c>
      <c r="X443" s="78" t="e">
        <f>#REF!/W443</f>
        <v>#REF!</v>
      </c>
      <c r="Y443" s="157">
        <v>19800</v>
      </c>
      <c r="Z443" s="86">
        <v>18000</v>
      </c>
      <c r="AA443" s="80" t="e">
        <f>#REF!/Z443</f>
        <v>#REF!</v>
      </c>
      <c r="AB443" s="80" t="e">
        <f>#REF!/Y443</f>
        <v>#REF!</v>
      </c>
      <c r="AN443" s="72">
        <v>197400</v>
      </c>
    </row>
    <row r="444" spans="1:40" s="67" customFormat="1" ht="15" customHeight="1" thickBot="1">
      <c r="A444" s="900"/>
      <c r="B444" s="1056"/>
      <c r="C444" s="1056"/>
      <c r="D444" s="1056"/>
      <c r="E444" s="1056"/>
      <c r="F444" s="160"/>
      <c r="G444" s="160"/>
      <c r="H444" s="160"/>
      <c r="I444" s="160"/>
      <c r="J444" s="771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6"/>
      <c r="X444" s="167"/>
      <c r="AA444" s="80"/>
      <c r="AB444" s="80" t="e">
        <f>#REF!/Y444</f>
        <v>#REF!</v>
      </c>
      <c r="AN444" s="72"/>
    </row>
    <row r="445" spans="1:40" s="67" customFormat="1" ht="19.5" customHeight="1">
      <c r="A445" s="165" t="s">
        <v>301</v>
      </c>
      <c r="B445" s="1047" t="s">
        <v>1096</v>
      </c>
      <c r="C445" s="1048"/>
      <c r="D445" s="1048"/>
      <c r="E445" s="1049"/>
      <c r="F445" s="65"/>
      <c r="G445" s="65"/>
      <c r="H445" s="65"/>
      <c r="I445" s="65"/>
      <c r="J445" s="771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6"/>
      <c r="W445" s="70"/>
      <c r="X445" s="68"/>
      <c r="Y445" s="70"/>
      <c r="Z445" s="70"/>
      <c r="AA445" s="80"/>
      <c r="AB445" s="80" t="e">
        <f>#REF!/Y445</f>
        <v>#REF!</v>
      </c>
      <c r="AN445" s="72"/>
    </row>
    <row r="446" spans="1:40" s="70" customFormat="1" ht="19.5" customHeight="1" thickBot="1">
      <c r="A446" s="69"/>
      <c r="B446" s="1167" t="s">
        <v>614</v>
      </c>
      <c r="C446" s="1168"/>
      <c r="D446" s="1168"/>
      <c r="E446" s="1169"/>
      <c r="F446" s="169"/>
      <c r="G446" s="169"/>
      <c r="H446" s="169"/>
      <c r="I446" s="169"/>
      <c r="J446" s="771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373"/>
      <c r="W446" s="168"/>
      <c r="X446" s="374"/>
      <c r="Y446" s="168"/>
      <c r="Z446" s="375"/>
      <c r="AA446" s="80"/>
      <c r="AB446" s="80" t="e">
        <f>#REF!/Y446</f>
        <v>#REF!</v>
      </c>
      <c r="AN446" s="977" t="s">
        <v>1138</v>
      </c>
    </row>
    <row r="447" spans="1:40" s="67" customFormat="1" ht="15" customHeight="1">
      <c r="A447" s="408"/>
      <c r="B447" s="1280" t="s">
        <v>1100</v>
      </c>
      <c r="C447" s="1263"/>
      <c r="D447" s="1263"/>
      <c r="E447" s="1264"/>
      <c r="F447" s="805"/>
      <c r="G447" s="805"/>
      <c r="H447" s="805"/>
      <c r="I447" s="805"/>
      <c r="J447" s="771"/>
      <c r="K447" s="409"/>
      <c r="L447" s="410"/>
      <c r="M447" s="410"/>
      <c r="N447" s="410"/>
      <c r="O447" s="410"/>
      <c r="P447" s="410"/>
      <c r="Q447" s="410"/>
      <c r="R447" s="409"/>
      <c r="S447" s="409"/>
      <c r="T447" s="409"/>
      <c r="U447" s="409"/>
      <c r="V447" s="411"/>
      <c r="W447" s="409"/>
      <c r="X447" s="412"/>
      <c r="Y447" s="409"/>
      <c r="Z447" s="413"/>
      <c r="AA447" s="80"/>
      <c r="AB447" s="80" t="e">
        <f>#REF!/Y447</f>
        <v>#REF!</v>
      </c>
      <c r="AN447" s="72"/>
    </row>
    <row r="448" spans="1:40" s="414" customFormat="1" ht="15" customHeight="1">
      <c r="A448" s="151">
        <v>210000801238</v>
      </c>
      <c r="B448" s="1274" t="s">
        <v>379</v>
      </c>
      <c r="C448" s="1275"/>
      <c r="D448" s="1275"/>
      <c r="E448" s="1276"/>
      <c r="F448" s="890" t="e">
        <f>(#REF!-G448)/#REF!</f>
        <v>#REF!</v>
      </c>
      <c r="G448" s="99">
        <v>16700</v>
      </c>
      <c r="H448" s="221"/>
      <c r="I448" s="221"/>
      <c r="J448" s="771"/>
      <c r="K448" s="749"/>
      <c r="P448" s="178">
        <v>0.1</v>
      </c>
      <c r="Q448" s="120">
        <v>15200</v>
      </c>
      <c r="R448" s="75">
        <v>0.15</v>
      </c>
      <c r="S448" s="120">
        <v>13200</v>
      </c>
      <c r="T448" s="120"/>
      <c r="U448" s="120"/>
      <c r="V448" s="187">
        <v>0.1</v>
      </c>
      <c r="W448" s="120">
        <v>12000</v>
      </c>
      <c r="X448" s="78" t="e">
        <f>#REF!/W448</f>
        <v>#REF!</v>
      </c>
      <c r="Y448" s="101">
        <v>10900</v>
      </c>
      <c r="Z448" s="118">
        <v>9900</v>
      </c>
      <c r="AA448" s="80" t="e">
        <f>#REF!/Z448</f>
        <v>#REF!</v>
      </c>
      <c r="AB448" s="80" t="e">
        <f>#REF!/Y448</f>
        <v>#REF!</v>
      </c>
      <c r="AN448" s="72">
        <v>107400</v>
      </c>
    </row>
    <row r="449" spans="1:40" s="176" customFormat="1" ht="15" customHeight="1">
      <c r="A449" s="151">
        <v>210000801240</v>
      </c>
      <c r="B449" s="1274" t="s">
        <v>380</v>
      </c>
      <c r="C449" s="1275"/>
      <c r="D449" s="1275"/>
      <c r="E449" s="1276"/>
      <c r="F449" s="890" t="e">
        <f>(#REF!-G449)/#REF!</f>
        <v>#REF!</v>
      </c>
      <c r="G449" s="99">
        <v>18200</v>
      </c>
      <c r="H449" s="221"/>
      <c r="I449" s="221"/>
      <c r="J449" s="771"/>
      <c r="K449" s="749"/>
      <c r="P449" s="178">
        <v>0.1</v>
      </c>
      <c r="Q449" s="120">
        <v>16500</v>
      </c>
      <c r="R449" s="75">
        <v>0.17</v>
      </c>
      <c r="S449" s="120">
        <v>14000</v>
      </c>
      <c r="T449" s="120"/>
      <c r="U449" s="120"/>
      <c r="V449" s="187">
        <v>0.1</v>
      </c>
      <c r="W449" s="116">
        <v>12700</v>
      </c>
      <c r="X449" s="78" t="e">
        <f>#REF!/W449</f>
        <v>#REF!</v>
      </c>
      <c r="Y449" s="99">
        <v>11500</v>
      </c>
      <c r="Z449" s="86">
        <v>10400</v>
      </c>
      <c r="AA449" s="80" t="e">
        <f>#REF!/Z449</f>
        <v>#REF!</v>
      </c>
      <c r="AB449" s="80" t="e">
        <f>#REF!/Y449</f>
        <v>#REF!</v>
      </c>
      <c r="AN449" s="72">
        <v>117000</v>
      </c>
    </row>
    <row r="450" spans="1:40" s="176" customFormat="1" ht="15" customHeight="1">
      <c r="A450" s="154">
        <v>210000001696</v>
      </c>
      <c r="B450" s="1034" t="s">
        <v>381</v>
      </c>
      <c r="C450" s="1035"/>
      <c r="D450" s="1035"/>
      <c r="E450" s="1036"/>
      <c r="F450" s="890" t="e">
        <f>(#REF!-G450)/#REF!</f>
        <v>#REF!</v>
      </c>
      <c r="G450" s="146">
        <v>22400</v>
      </c>
      <c r="H450" s="771" t="e">
        <f>#REF!/I450-100%</f>
        <v>#REF!</v>
      </c>
      <c r="I450" s="146">
        <v>21200</v>
      </c>
      <c r="J450" s="771"/>
      <c r="K450" s="147"/>
      <c r="L450" s="149"/>
      <c r="M450" s="149"/>
      <c r="N450" s="149"/>
      <c r="O450" s="149"/>
      <c r="P450" s="149"/>
      <c r="Q450" s="149"/>
      <c r="R450" s="75">
        <v>0.1</v>
      </c>
      <c r="S450" s="366">
        <v>19300</v>
      </c>
      <c r="T450" s="75">
        <v>0.05</v>
      </c>
      <c r="U450" s="145">
        <v>18400</v>
      </c>
      <c r="V450" s="187">
        <v>0.1</v>
      </c>
      <c r="W450" s="120">
        <v>14600</v>
      </c>
      <c r="X450" s="78" t="e">
        <f>#REF!/W450</f>
        <v>#REF!</v>
      </c>
      <c r="Y450" s="101">
        <v>13200</v>
      </c>
      <c r="Z450" s="118">
        <v>11400</v>
      </c>
      <c r="AA450" s="80" t="e">
        <f>#REF!/Z450</f>
        <v>#REF!</v>
      </c>
      <c r="AB450" s="80" t="e">
        <f>#REF!/Y450</f>
        <v>#REF!</v>
      </c>
      <c r="AN450" s="72">
        <v>143400</v>
      </c>
    </row>
    <row r="451" spans="1:40" s="70" customFormat="1" ht="15" customHeight="1">
      <c r="A451" s="208"/>
      <c r="B451" s="1008" t="s">
        <v>1099</v>
      </c>
      <c r="C451" s="1008"/>
      <c r="D451" s="1008"/>
      <c r="E451" s="1008"/>
      <c r="F451" s="803"/>
      <c r="G451" s="803"/>
      <c r="H451" s="803"/>
      <c r="I451" s="803"/>
      <c r="J451" s="771"/>
      <c r="K451" s="761"/>
      <c r="L451" s="211"/>
      <c r="M451" s="211"/>
      <c r="N451" s="211"/>
      <c r="O451" s="211"/>
      <c r="P451" s="211"/>
      <c r="Q451" s="211"/>
      <c r="R451" s="212"/>
      <c r="S451" s="209"/>
      <c r="T451" s="213"/>
      <c r="U451" s="213"/>
      <c r="W451" s="209"/>
      <c r="X451" s="214"/>
      <c r="Y451" s="209"/>
      <c r="Z451" s="215"/>
      <c r="AA451" s="80"/>
      <c r="AB451" s="80" t="e">
        <f>#REF!/Y451</f>
        <v>#REF!</v>
      </c>
      <c r="AN451" s="72"/>
    </row>
    <row r="452" spans="1:40" s="70" customFormat="1" ht="15" customHeight="1">
      <c r="A452" s="128">
        <v>210000001909</v>
      </c>
      <c r="B452" s="1010" t="s">
        <v>1072</v>
      </c>
      <c r="C452" s="1011"/>
      <c r="D452" s="1011"/>
      <c r="E452" s="1012"/>
      <c r="F452" s="890"/>
      <c r="G452" s="145"/>
      <c r="H452" s="771" t="e">
        <f>#REF!/I452-100%</f>
        <v>#REF!</v>
      </c>
      <c r="I452" s="145">
        <v>74800</v>
      </c>
      <c r="J452" s="771"/>
      <c r="K452" s="330"/>
      <c r="L452" s="330"/>
      <c r="M452" s="330"/>
      <c r="N452" s="330"/>
      <c r="O452" s="330"/>
      <c r="P452" s="330"/>
      <c r="Q452" s="330"/>
      <c r="R452" s="156">
        <v>0.1</v>
      </c>
      <c r="S452" s="320">
        <v>104800</v>
      </c>
      <c r="T452" s="75">
        <v>0.07</v>
      </c>
      <c r="U452" s="363">
        <v>97900</v>
      </c>
      <c r="V452" s="77">
        <v>0.15</v>
      </c>
      <c r="W452" s="200">
        <v>85100</v>
      </c>
      <c r="X452" s="78" t="e">
        <f>#REF!/W452</f>
        <v>#REF!</v>
      </c>
      <c r="Y452" s="72">
        <v>77300</v>
      </c>
      <c r="Z452" s="91">
        <v>70300</v>
      </c>
      <c r="AA452" s="80" t="e">
        <f>#REF!/Z452</f>
        <v>#REF!</v>
      </c>
      <c r="AB452" s="80" t="e">
        <f>#REF!/Y452</f>
        <v>#REF!</v>
      </c>
      <c r="AN452" s="72">
        <v>239400</v>
      </c>
    </row>
    <row r="453" spans="1:40" s="70" customFormat="1" ht="15" customHeight="1">
      <c r="A453" s="126"/>
      <c r="B453" s="1067" t="s">
        <v>413</v>
      </c>
      <c r="C453" s="1067"/>
      <c r="D453" s="1067"/>
      <c r="E453" s="1067"/>
      <c r="F453" s="705"/>
      <c r="G453" s="705"/>
      <c r="H453" s="705"/>
      <c r="I453" s="705"/>
      <c r="J453" s="771"/>
      <c r="K453" s="376"/>
      <c r="L453" s="376"/>
      <c r="M453" s="376"/>
      <c r="N453" s="376"/>
      <c r="O453" s="376"/>
      <c r="P453" s="376"/>
      <c r="Q453" s="376"/>
      <c r="R453" s="376"/>
      <c r="S453" s="376"/>
      <c r="T453" s="376"/>
      <c r="U453" s="376"/>
      <c r="V453" s="377"/>
      <c r="W453" s="376"/>
      <c r="X453" s="378"/>
      <c r="Y453" s="376"/>
      <c r="Z453" s="379"/>
      <c r="AA453" s="80"/>
      <c r="AB453" s="80" t="e">
        <f>#REF!/Y453</f>
        <v>#REF!</v>
      </c>
      <c r="AN453" s="72"/>
    </row>
    <row r="454" spans="1:40" s="70" customFormat="1" ht="15" customHeight="1">
      <c r="A454" s="380">
        <v>710000000107</v>
      </c>
      <c r="B454" s="1227" t="s">
        <v>637</v>
      </c>
      <c r="C454" s="1228"/>
      <c r="D454" s="1228"/>
      <c r="E454" s="1229"/>
      <c r="F454" s="890" t="e">
        <f>(#REF!-G454)/#REF!</f>
        <v>#REF!</v>
      </c>
      <c r="G454" s="145">
        <v>25700</v>
      </c>
      <c r="H454" s="771" t="e">
        <f>#REF!/I454-100%</f>
        <v>#REF!</v>
      </c>
      <c r="I454" s="145">
        <v>24500</v>
      </c>
      <c r="J454" s="771"/>
      <c r="K454" s="149"/>
      <c r="L454" s="149"/>
      <c r="M454" s="149"/>
      <c r="N454" s="149"/>
      <c r="O454" s="149"/>
      <c r="P454" s="149"/>
      <c r="Q454" s="149"/>
      <c r="R454" s="75">
        <v>0.1</v>
      </c>
      <c r="S454" s="320">
        <v>22300</v>
      </c>
      <c r="T454" s="75">
        <v>0.07</v>
      </c>
      <c r="U454" s="196">
        <v>20800</v>
      </c>
      <c r="V454" s="77">
        <v>0</v>
      </c>
      <c r="W454" s="196">
        <v>20800</v>
      </c>
      <c r="X454" s="78" t="e">
        <f>#REF!/W454</f>
        <v>#REF!</v>
      </c>
      <c r="Y454" s="196">
        <v>18900</v>
      </c>
      <c r="Z454" s="196">
        <v>18000</v>
      </c>
      <c r="AA454" s="80" t="e">
        <f>#REF!/Z454</f>
        <v>#REF!</v>
      </c>
      <c r="AB454" s="80" t="e">
        <f>#REF!/Y454</f>
        <v>#REF!</v>
      </c>
      <c r="AN454" s="72">
        <v>162000</v>
      </c>
    </row>
    <row r="455" spans="1:40" s="70" customFormat="1" ht="15" customHeight="1">
      <c r="A455" s="381">
        <v>710000000093</v>
      </c>
      <c r="B455" s="1227" t="s">
        <v>638</v>
      </c>
      <c r="C455" s="1228"/>
      <c r="D455" s="1228"/>
      <c r="E455" s="1229"/>
      <c r="F455" s="890" t="e">
        <f>(#REF!-G455)/#REF!</f>
        <v>#REF!</v>
      </c>
      <c r="G455" s="153">
        <v>42500</v>
      </c>
      <c r="H455" s="771" t="e">
        <f>#REF!/I455-100%</f>
        <v>#REF!</v>
      </c>
      <c r="I455" s="153">
        <v>40500</v>
      </c>
      <c r="J455" s="771"/>
      <c r="K455" s="152"/>
      <c r="L455" s="149"/>
      <c r="M455" s="149"/>
      <c r="N455" s="149"/>
      <c r="O455" s="149"/>
      <c r="P455" s="149"/>
      <c r="Q455" s="149"/>
      <c r="R455" s="75">
        <v>0.1</v>
      </c>
      <c r="S455" s="320">
        <v>36800</v>
      </c>
      <c r="T455" s="75">
        <v>0.05</v>
      </c>
      <c r="U455" s="200">
        <v>35000</v>
      </c>
      <c r="V455" s="77">
        <v>0</v>
      </c>
      <c r="W455" s="200">
        <v>35000</v>
      </c>
      <c r="X455" s="78" t="e">
        <f>#REF!/W455</f>
        <v>#REF!</v>
      </c>
      <c r="Y455" s="200">
        <v>31900</v>
      </c>
      <c r="Z455" s="200">
        <v>29000</v>
      </c>
      <c r="AA455" s="80" t="e">
        <f>#REF!/Z455</f>
        <v>#REF!</v>
      </c>
      <c r="AB455" s="80" t="e">
        <f>#REF!/Y455</f>
        <v>#REF!</v>
      </c>
      <c r="AN455" s="72">
        <v>267600</v>
      </c>
    </row>
    <row r="456" spans="1:40" s="70" customFormat="1" ht="15" customHeight="1">
      <c r="A456" s="194">
        <v>710000000492</v>
      </c>
      <c r="B456" s="1025" t="s">
        <v>639</v>
      </c>
      <c r="C456" s="1026"/>
      <c r="D456" s="1026"/>
      <c r="E456" s="1027"/>
      <c r="F456" s="890" t="e">
        <f>(#REF!-G456)/#REF!</f>
        <v>#REF!</v>
      </c>
      <c r="G456" s="83">
        <v>58700</v>
      </c>
      <c r="H456" s="771" t="e">
        <f>#REF!/I456-100%</f>
        <v>#REF!</v>
      </c>
      <c r="I456" s="83">
        <v>55900</v>
      </c>
      <c r="J456" s="771"/>
      <c r="K456" s="84"/>
      <c r="L456" s="84"/>
      <c r="M456" s="84"/>
      <c r="N456" s="84"/>
      <c r="O456" s="84"/>
      <c r="P456" s="84"/>
      <c r="Q456" s="84"/>
      <c r="R456" s="75">
        <v>0.1</v>
      </c>
      <c r="S456" s="320">
        <v>50800</v>
      </c>
      <c r="T456" s="75">
        <v>0.05</v>
      </c>
      <c r="U456" s="200">
        <v>48400</v>
      </c>
      <c r="V456" s="77">
        <v>0</v>
      </c>
      <c r="W456" s="200">
        <v>48400</v>
      </c>
      <c r="X456" s="78" t="e">
        <f>#REF!/W456</f>
        <v>#REF!</v>
      </c>
      <c r="Y456" s="200">
        <v>44000</v>
      </c>
      <c r="Z456" s="200">
        <v>41900</v>
      </c>
      <c r="AA456" s="80" t="e">
        <f>#REF!/Z456</f>
        <v>#REF!</v>
      </c>
      <c r="AB456" s="80" t="e">
        <f>#REF!/Y456</f>
        <v>#REF!</v>
      </c>
      <c r="AN456" s="72">
        <v>369600</v>
      </c>
    </row>
    <row r="457" spans="1:40" s="70" customFormat="1" ht="15" customHeight="1">
      <c r="A457" s="381">
        <v>710000000259</v>
      </c>
      <c r="B457" s="1227" t="s">
        <v>640</v>
      </c>
      <c r="C457" s="1228"/>
      <c r="D457" s="1228"/>
      <c r="E457" s="1229"/>
      <c r="F457" s="890" t="e">
        <f>(#REF!-G457)/#REF!</f>
        <v>#REF!</v>
      </c>
      <c r="G457" s="145">
        <v>74100</v>
      </c>
      <c r="H457" s="771" t="e">
        <f>#REF!/I457-100%</f>
        <v>#REF!</v>
      </c>
      <c r="I457" s="145">
        <v>70600</v>
      </c>
      <c r="J457" s="771"/>
      <c r="K457" s="149"/>
      <c r="L457" s="149"/>
      <c r="M457" s="149"/>
      <c r="N457" s="149"/>
      <c r="O457" s="149"/>
      <c r="P457" s="149"/>
      <c r="Q457" s="149"/>
      <c r="R457" s="75">
        <v>0.1</v>
      </c>
      <c r="S457" s="320">
        <v>64200</v>
      </c>
      <c r="T457" s="75">
        <v>0.05</v>
      </c>
      <c r="U457" s="196">
        <v>61100</v>
      </c>
      <c r="V457" s="77">
        <v>0</v>
      </c>
      <c r="W457" s="196">
        <v>61100</v>
      </c>
      <c r="X457" s="78" t="e">
        <f>#REF!/W457</f>
        <v>#REF!</v>
      </c>
      <c r="Y457" s="196">
        <v>55545</v>
      </c>
      <c r="Z457" s="196">
        <v>52900</v>
      </c>
      <c r="AA457" s="80" t="e">
        <f>#REF!/Z457</f>
        <v>#REF!</v>
      </c>
      <c r="AB457" s="80" t="e">
        <f>#REF!/Y457</f>
        <v>#REF!</v>
      </c>
      <c r="AN457" s="72">
        <v>466800</v>
      </c>
    </row>
    <row r="458" spans="1:40" s="70" customFormat="1" ht="15" customHeight="1">
      <c r="A458" s="356">
        <v>710000000939</v>
      </c>
      <c r="B458" s="1082" t="s">
        <v>641</v>
      </c>
      <c r="C458" s="1083"/>
      <c r="D458" s="1083"/>
      <c r="E458" s="1084"/>
      <c r="F458" s="890" t="e">
        <f>(#REF!-G458)/#REF!</f>
        <v>#REF!</v>
      </c>
      <c r="G458" s="83">
        <v>59800</v>
      </c>
      <c r="H458" s="771" t="e">
        <f>#REF!/I458-100%</f>
        <v>#REF!</v>
      </c>
      <c r="I458" s="83">
        <v>56900</v>
      </c>
      <c r="J458" s="771"/>
      <c r="K458" s="84"/>
      <c r="L458" s="84"/>
      <c r="M458" s="84"/>
      <c r="N458" s="84"/>
      <c r="O458" s="84"/>
      <c r="P458" s="84"/>
      <c r="Q458" s="84"/>
      <c r="R458" s="75">
        <v>0.1</v>
      </c>
      <c r="S458" s="320">
        <v>51700</v>
      </c>
      <c r="T458" s="75">
        <v>0.07</v>
      </c>
      <c r="U458" s="74">
        <v>48300</v>
      </c>
      <c r="V458" s="77">
        <v>0.05</v>
      </c>
      <c r="W458" s="74">
        <v>46000</v>
      </c>
      <c r="X458" s="78" t="e">
        <f>#REF!/W458</f>
        <v>#REF!</v>
      </c>
      <c r="Y458" s="74">
        <v>41800</v>
      </c>
      <c r="Z458" s="200">
        <v>38000</v>
      </c>
      <c r="AA458" s="80" t="e">
        <f>#REF!/Z458</f>
        <v>#REF!</v>
      </c>
      <c r="AB458" s="80" t="e">
        <f>#REF!/Y458</f>
        <v>#REF!</v>
      </c>
      <c r="AN458" s="72">
        <v>376800</v>
      </c>
    </row>
    <row r="459" spans="1:40" s="70" customFormat="1" ht="15" customHeight="1">
      <c r="A459" s="208"/>
      <c r="B459" s="1008" t="s">
        <v>635</v>
      </c>
      <c r="C459" s="1008"/>
      <c r="D459" s="1008"/>
      <c r="E459" s="1008"/>
      <c r="F459" s="803"/>
      <c r="G459" s="803"/>
      <c r="H459" s="803"/>
      <c r="I459" s="803"/>
      <c r="J459" s="771"/>
      <c r="K459" s="761"/>
      <c r="L459" s="211"/>
      <c r="M459" s="211"/>
      <c r="N459" s="211"/>
      <c r="O459" s="211"/>
      <c r="P459" s="211"/>
      <c r="Q459" s="211"/>
      <c r="R459" s="212"/>
      <c r="S459" s="209"/>
      <c r="T459" s="213"/>
      <c r="U459" s="213"/>
      <c r="W459" s="209"/>
      <c r="X459" s="214"/>
      <c r="Y459" s="209"/>
      <c r="Z459" s="215"/>
      <c r="AA459" s="80"/>
      <c r="AB459" s="80" t="e">
        <f>#REF!/Y459</f>
        <v>#REF!</v>
      </c>
      <c r="AN459" s="72"/>
    </row>
    <row r="460" spans="1:40" s="70" customFormat="1" ht="15" customHeight="1">
      <c r="A460" s="141">
        <v>210000801318</v>
      </c>
      <c r="B460" s="1004" t="s">
        <v>424</v>
      </c>
      <c r="C460" s="1005"/>
      <c r="D460" s="1005"/>
      <c r="E460" s="1006"/>
      <c r="F460" s="890" t="e">
        <f>(#REF!-G460)/#REF!</f>
        <v>#REF!</v>
      </c>
      <c r="G460" s="153">
        <v>46600</v>
      </c>
      <c r="H460" s="771" t="e">
        <f>#REF!/I460-100%</f>
        <v>#REF!</v>
      </c>
      <c r="I460" s="153">
        <v>44400</v>
      </c>
      <c r="J460" s="771"/>
      <c r="K460" s="152"/>
      <c r="L460" s="149"/>
      <c r="M460" s="149"/>
      <c r="N460" s="149"/>
      <c r="O460" s="149"/>
      <c r="P460" s="149"/>
      <c r="Q460" s="149"/>
      <c r="R460" s="75">
        <v>0.05</v>
      </c>
      <c r="S460" s="320">
        <v>42300</v>
      </c>
      <c r="T460" s="75">
        <v>0.05</v>
      </c>
      <c r="U460" s="363">
        <v>40300</v>
      </c>
      <c r="V460" s="77">
        <v>0.15</v>
      </c>
      <c r="W460" s="200">
        <v>35100</v>
      </c>
      <c r="X460" s="78" t="e">
        <f>#REF!/W460</f>
        <v>#REF!</v>
      </c>
      <c r="Y460" s="72">
        <v>31900</v>
      </c>
      <c r="Z460" s="85">
        <v>29000</v>
      </c>
      <c r="AA460" s="80" t="e">
        <f>#REF!/Z460</f>
        <v>#REF!</v>
      </c>
      <c r="AB460" s="80" t="e">
        <f>#REF!/Y460</f>
        <v>#REF!</v>
      </c>
      <c r="AN460" s="72">
        <v>294000</v>
      </c>
    </row>
    <row r="461" spans="1:40" s="70" customFormat="1" ht="15" customHeight="1">
      <c r="A461" s="371">
        <v>210000801317</v>
      </c>
      <c r="B461" s="1044" t="s">
        <v>425</v>
      </c>
      <c r="C461" s="1045"/>
      <c r="D461" s="1045"/>
      <c r="E461" s="1046"/>
      <c r="F461" s="890" t="e">
        <f>(#REF!-G461)/#REF!</f>
        <v>#REF!</v>
      </c>
      <c r="G461" s="145">
        <v>78600</v>
      </c>
      <c r="H461" s="771" t="e">
        <f>#REF!/I461-100%</f>
        <v>#REF!</v>
      </c>
      <c r="I461" s="145">
        <v>74800</v>
      </c>
      <c r="J461" s="771"/>
      <c r="K461" s="330"/>
      <c r="L461" s="330"/>
      <c r="M461" s="330"/>
      <c r="N461" s="330"/>
      <c r="O461" s="330"/>
      <c r="P461" s="330"/>
      <c r="Q461" s="330"/>
      <c r="R461" s="156">
        <v>0.1</v>
      </c>
      <c r="S461" s="320">
        <v>104800</v>
      </c>
      <c r="T461" s="75">
        <v>0.07</v>
      </c>
      <c r="U461" s="363">
        <v>97900</v>
      </c>
      <c r="V461" s="77">
        <v>0.15</v>
      </c>
      <c r="W461" s="200">
        <v>85100</v>
      </c>
      <c r="X461" s="78" t="e">
        <f>#REF!/W461</f>
        <v>#REF!</v>
      </c>
      <c r="Y461" s="72">
        <v>77300</v>
      </c>
      <c r="Z461" s="91">
        <v>70300</v>
      </c>
      <c r="AA461" s="80" t="e">
        <f>#REF!/Z461</f>
        <v>#REF!</v>
      </c>
      <c r="AB461" s="80" t="e">
        <f>#REF!/Y461</f>
        <v>#REF!</v>
      </c>
      <c r="AN461" s="72">
        <v>498000</v>
      </c>
    </row>
    <row r="462" spans="1:40" s="70" customFormat="1" ht="15" customHeight="1">
      <c r="A462" s="16"/>
      <c r="B462" s="1101" t="s">
        <v>633</v>
      </c>
      <c r="C462" s="1101"/>
      <c r="D462" s="1101"/>
      <c r="E462" s="1102"/>
      <c r="F462" s="825"/>
      <c r="G462" s="825"/>
      <c r="H462" s="825"/>
      <c r="I462" s="825"/>
      <c r="J462" s="771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35"/>
      <c r="W462" s="17"/>
      <c r="X462" s="45"/>
      <c r="Y462" s="17"/>
      <c r="Z462" s="10"/>
      <c r="AA462" s="80"/>
      <c r="AB462" s="80" t="e">
        <f>#REF!/Y462</f>
        <v>#REF!</v>
      </c>
      <c r="AN462" s="72"/>
    </row>
    <row r="463" spans="1:40" s="368" customFormat="1" ht="30" customHeight="1">
      <c r="A463" s="912">
        <v>210000003668</v>
      </c>
      <c r="B463" s="1001" t="s">
        <v>986</v>
      </c>
      <c r="C463" s="1002"/>
      <c r="D463" s="1002"/>
      <c r="E463" s="1003"/>
      <c r="F463" s="890" t="e">
        <f>(#REF!-G463)/#REF!</f>
        <v>#REF!</v>
      </c>
      <c r="G463" s="99">
        <v>37400</v>
      </c>
      <c r="H463" s="771" t="e">
        <f>#REF!/I463-100%</f>
        <v>#REF!</v>
      </c>
      <c r="I463" s="817">
        <v>35500</v>
      </c>
      <c r="J463" s="771">
        <f>I463/K463-100%</f>
        <v>0.017191977077363862</v>
      </c>
      <c r="K463" s="133">
        <v>34900</v>
      </c>
      <c r="L463" s="737"/>
      <c r="M463" s="737"/>
      <c r="N463" s="737"/>
      <c r="O463" s="737"/>
      <c r="P463" s="737"/>
      <c r="Q463" s="737"/>
      <c r="R463" s="731">
        <v>0.1</v>
      </c>
      <c r="S463" s="732">
        <v>31700</v>
      </c>
      <c r="T463" s="732"/>
      <c r="U463" s="732"/>
      <c r="V463" s="733">
        <v>0.1</v>
      </c>
      <c r="W463" s="732">
        <v>28800</v>
      </c>
      <c r="X463" s="734" t="e">
        <f>#REF!/W463</f>
        <v>#REF!</v>
      </c>
      <c r="Y463" s="729">
        <v>26100</v>
      </c>
      <c r="Z463" s="729">
        <v>23700</v>
      </c>
      <c r="AA463" s="735" t="e">
        <f>#REF!/Z463</f>
        <v>#REF!</v>
      </c>
      <c r="AB463" s="735" t="e">
        <f>#REF!/Y463</f>
        <v>#REF!</v>
      </c>
      <c r="AN463" s="72">
        <v>239400</v>
      </c>
    </row>
    <row r="464" spans="1:40" s="368" customFormat="1" ht="30" customHeight="1">
      <c r="A464" s="728">
        <v>210000000541</v>
      </c>
      <c r="B464" s="1143" t="s">
        <v>644</v>
      </c>
      <c r="C464" s="1144"/>
      <c r="D464" s="1144"/>
      <c r="E464" s="1145"/>
      <c r="F464" s="890" t="e">
        <f>(#REF!-G464)/#REF!</f>
        <v>#REF!</v>
      </c>
      <c r="G464" s="99">
        <v>37400</v>
      </c>
      <c r="H464" s="771" t="e">
        <f>#REF!/I464-100%</f>
        <v>#REF!</v>
      </c>
      <c r="I464" s="817">
        <v>35500</v>
      </c>
      <c r="J464" s="771">
        <f>I464/K464-100%</f>
        <v>0.017191977077363862</v>
      </c>
      <c r="K464" s="133">
        <v>34900</v>
      </c>
      <c r="L464" s="737"/>
      <c r="M464" s="737"/>
      <c r="N464" s="737"/>
      <c r="O464" s="737"/>
      <c r="P464" s="737"/>
      <c r="Q464" s="737"/>
      <c r="R464" s="731">
        <v>0.1</v>
      </c>
      <c r="S464" s="732">
        <v>31700</v>
      </c>
      <c r="T464" s="732"/>
      <c r="U464" s="732"/>
      <c r="V464" s="733">
        <v>0.1</v>
      </c>
      <c r="W464" s="732">
        <v>28800</v>
      </c>
      <c r="X464" s="734" t="e">
        <f>#REF!/W464</f>
        <v>#REF!</v>
      </c>
      <c r="Y464" s="729">
        <v>26100</v>
      </c>
      <c r="Z464" s="729">
        <v>23700</v>
      </c>
      <c r="AA464" s="735" t="e">
        <f>#REF!/Z464</f>
        <v>#REF!</v>
      </c>
      <c r="AB464" s="735" t="e">
        <f>#REF!/Y464</f>
        <v>#REF!</v>
      </c>
      <c r="AN464" s="72">
        <v>239400</v>
      </c>
    </row>
    <row r="465" spans="1:40" s="368" customFormat="1" ht="30" customHeight="1">
      <c r="A465" s="728">
        <v>210000000542</v>
      </c>
      <c r="B465" s="1143" t="s">
        <v>646</v>
      </c>
      <c r="C465" s="1144"/>
      <c r="D465" s="1144"/>
      <c r="E465" s="1145"/>
      <c r="F465" s="890" t="e">
        <f>(#REF!-G465)/#REF!</f>
        <v>#REF!</v>
      </c>
      <c r="G465" s="99">
        <v>51900</v>
      </c>
      <c r="H465" s="771" t="e">
        <f>#REF!/I465-100%</f>
        <v>#REF!</v>
      </c>
      <c r="I465" s="99">
        <v>49500</v>
      </c>
      <c r="J465" s="771"/>
      <c r="K465" s="749"/>
      <c r="P465" s="736">
        <v>0.07</v>
      </c>
      <c r="Q465" s="732">
        <v>46300</v>
      </c>
      <c r="R465" s="731">
        <v>0.1</v>
      </c>
      <c r="S465" s="732">
        <v>42100</v>
      </c>
      <c r="T465" s="732"/>
      <c r="U465" s="732"/>
      <c r="V465" s="733">
        <v>0.1</v>
      </c>
      <c r="W465" s="732">
        <v>38300</v>
      </c>
      <c r="X465" s="734" t="e">
        <f>#REF!/W465</f>
        <v>#REF!</v>
      </c>
      <c r="Y465" s="729">
        <v>34800</v>
      </c>
      <c r="Z465" s="729">
        <v>31600</v>
      </c>
      <c r="AA465" s="735" t="e">
        <f>#REF!/Z465</f>
        <v>#REF!</v>
      </c>
      <c r="AB465" s="735" t="e">
        <f>#REF!/Y465</f>
        <v>#REF!</v>
      </c>
      <c r="AN465" s="72">
        <v>335400</v>
      </c>
    </row>
    <row r="466" spans="1:40" s="368" customFormat="1" ht="30" customHeight="1">
      <c r="A466" s="728">
        <v>210000000543</v>
      </c>
      <c r="B466" s="1143" t="s">
        <v>647</v>
      </c>
      <c r="C466" s="1144"/>
      <c r="D466" s="1144"/>
      <c r="E466" s="1145"/>
      <c r="F466" s="890" t="e">
        <f>(#REF!-G466)/#REF!</f>
        <v>#REF!</v>
      </c>
      <c r="G466" s="99">
        <v>42500</v>
      </c>
      <c r="H466" s="221"/>
      <c r="I466" s="99"/>
      <c r="J466" s="771"/>
      <c r="K466" s="749"/>
      <c r="P466" s="736">
        <v>0.05</v>
      </c>
      <c r="Q466" s="743">
        <v>40500</v>
      </c>
      <c r="R466" s="731">
        <v>0.1</v>
      </c>
      <c r="S466" s="743">
        <v>36800</v>
      </c>
      <c r="T466" s="744"/>
      <c r="U466" s="744"/>
      <c r="V466" s="733">
        <v>0.1</v>
      </c>
      <c r="W466" s="743">
        <v>33500</v>
      </c>
      <c r="X466" s="734" t="e">
        <f>#REF!/W466</f>
        <v>#REF!</v>
      </c>
      <c r="Y466" s="745">
        <v>30500</v>
      </c>
      <c r="Z466" s="745">
        <v>27700</v>
      </c>
      <c r="AA466" s="735" t="e">
        <f>#REF!/Z466</f>
        <v>#REF!</v>
      </c>
      <c r="AB466" s="735" t="e">
        <f>#REF!/Y466</f>
        <v>#REF!</v>
      </c>
      <c r="AN466" s="72">
        <v>275400</v>
      </c>
    </row>
    <row r="467" spans="1:40" s="368" customFormat="1" ht="15" customHeight="1">
      <c r="A467" s="728">
        <v>210000000545</v>
      </c>
      <c r="B467" s="1143" t="s">
        <v>648</v>
      </c>
      <c r="C467" s="1144"/>
      <c r="D467" s="1144"/>
      <c r="E467" s="1145"/>
      <c r="F467" s="890" t="e">
        <f>(#REF!-G467)/#REF!</f>
        <v>#REF!</v>
      </c>
      <c r="G467" s="99">
        <v>33300</v>
      </c>
      <c r="H467" s="771" t="e">
        <f>#REF!/I467-100%</f>
        <v>#REF!</v>
      </c>
      <c r="I467" s="99">
        <v>33000</v>
      </c>
      <c r="J467" s="771"/>
      <c r="K467" s="749"/>
      <c r="P467" s="737"/>
      <c r="Q467" s="737"/>
      <c r="R467" s="731">
        <v>0.1</v>
      </c>
      <c r="S467" s="732">
        <v>30000</v>
      </c>
      <c r="T467" s="732"/>
      <c r="U467" s="732"/>
      <c r="V467" s="733">
        <v>0.1</v>
      </c>
      <c r="W467" s="732">
        <v>27300</v>
      </c>
      <c r="X467" s="734" t="e">
        <f>#REF!/W467</f>
        <v>#REF!</v>
      </c>
      <c r="Y467" s="729">
        <v>24800</v>
      </c>
      <c r="Z467" s="729">
        <v>22500</v>
      </c>
      <c r="AA467" s="735" t="e">
        <f>#REF!/Z467</f>
        <v>#REF!</v>
      </c>
      <c r="AB467" s="735" t="e">
        <f>#REF!/Y467</f>
        <v>#REF!</v>
      </c>
      <c r="AN467" s="72">
        <v>215400</v>
      </c>
    </row>
    <row r="468" spans="1:40" s="368" customFormat="1" ht="30" customHeight="1">
      <c r="A468" s="728">
        <v>210000000546</v>
      </c>
      <c r="B468" s="1143" t="s">
        <v>940</v>
      </c>
      <c r="C468" s="1144"/>
      <c r="D468" s="1144"/>
      <c r="E468" s="1145"/>
      <c r="F468" s="890" t="e">
        <f>(#REF!-G468)/#REF!</f>
        <v>#REF!</v>
      </c>
      <c r="G468" s="99">
        <v>55400</v>
      </c>
      <c r="H468" s="771" t="e">
        <f>#REF!/I468-100%</f>
        <v>#REF!</v>
      </c>
      <c r="I468" s="99">
        <v>52700</v>
      </c>
      <c r="J468" s="771"/>
      <c r="K468" s="749"/>
      <c r="P468" s="736">
        <v>0.1</v>
      </c>
      <c r="Q468" s="732">
        <v>47900</v>
      </c>
      <c r="R468" s="731">
        <v>0.1</v>
      </c>
      <c r="S468" s="732">
        <v>43500</v>
      </c>
      <c r="T468" s="732"/>
      <c r="U468" s="732"/>
      <c r="V468" s="740">
        <v>0.1</v>
      </c>
      <c r="W468" s="746">
        <v>39500</v>
      </c>
      <c r="X468" s="734" t="e">
        <f>#REF!/W468</f>
        <v>#REF!</v>
      </c>
      <c r="Y468" s="738">
        <v>32900</v>
      </c>
      <c r="Z468" s="729">
        <v>29900</v>
      </c>
      <c r="AA468" s="735" t="e">
        <f>#REF!/Z468</f>
        <v>#REF!</v>
      </c>
      <c r="AB468" s="735" t="e">
        <f>#REF!/Y468</f>
        <v>#REF!</v>
      </c>
      <c r="AN468" s="72">
        <v>359400</v>
      </c>
    </row>
    <row r="469" spans="1:40" s="368" customFormat="1" ht="30" customHeight="1">
      <c r="A469" s="912">
        <v>210000001871</v>
      </c>
      <c r="B469" s="1001" t="s">
        <v>939</v>
      </c>
      <c r="C469" s="1002"/>
      <c r="D469" s="1002"/>
      <c r="E469" s="1003"/>
      <c r="F469" s="890" t="s">
        <v>11</v>
      </c>
      <c r="G469" s="99"/>
      <c r="H469" s="771" t="e">
        <f>#REF!/I469-100%</f>
        <v>#REF!</v>
      </c>
      <c r="I469" s="99">
        <v>52700</v>
      </c>
      <c r="J469" s="771"/>
      <c r="K469" s="749"/>
      <c r="P469" s="736">
        <v>0.1</v>
      </c>
      <c r="Q469" s="732">
        <v>47900</v>
      </c>
      <c r="R469" s="731">
        <v>0.1</v>
      </c>
      <c r="S469" s="732">
        <v>43500</v>
      </c>
      <c r="T469" s="732"/>
      <c r="U469" s="732"/>
      <c r="V469" s="740">
        <v>0.1</v>
      </c>
      <c r="W469" s="746">
        <v>39500</v>
      </c>
      <c r="X469" s="734" t="e">
        <f>#REF!/W469</f>
        <v>#REF!</v>
      </c>
      <c r="Y469" s="738">
        <v>32900</v>
      </c>
      <c r="Z469" s="729">
        <v>29900</v>
      </c>
      <c r="AA469" s="735" t="e">
        <f>#REF!/Z469</f>
        <v>#REF!</v>
      </c>
      <c r="AB469" s="735" t="e">
        <f>#REF!/Y469</f>
        <v>#REF!</v>
      </c>
      <c r="AN469" s="72">
        <v>383400</v>
      </c>
    </row>
    <row r="470" spans="1:40" s="368" customFormat="1" ht="15" customHeight="1">
      <c r="A470" s="728">
        <v>210000000548</v>
      </c>
      <c r="B470" s="1143" t="s">
        <v>651</v>
      </c>
      <c r="C470" s="1144"/>
      <c r="D470" s="1144"/>
      <c r="E470" s="1145"/>
      <c r="F470" s="890" t="e">
        <f>(#REF!-G470)/#REF!</f>
        <v>#REF!</v>
      </c>
      <c r="G470" s="99">
        <v>14800</v>
      </c>
      <c r="H470" s="221"/>
      <c r="I470" s="221"/>
      <c r="J470" s="771"/>
      <c r="K470" s="133"/>
      <c r="L470" s="737"/>
      <c r="M470" s="737"/>
      <c r="N470" s="737"/>
      <c r="O470" s="737"/>
      <c r="P470" s="737"/>
      <c r="Q470" s="737"/>
      <c r="R470" s="731">
        <v>0.1</v>
      </c>
      <c r="S470" s="732">
        <v>13500</v>
      </c>
      <c r="T470" s="732"/>
      <c r="U470" s="732"/>
      <c r="V470" s="733">
        <v>0.1</v>
      </c>
      <c r="W470" s="732">
        <v>12300</v>
      </c>
      <c r="X470" s="734" t="e">
        <f>#REF!/W470</f>
        <v>#REF!</v>
      </c>
      <c r="Y470" s="729">
        <v>11200</v>
      </c>
      <c r="Z470" s="729">
        <v>10700</v>
      </c>
      <c r="AA470" s="735" t="e">
        <f>#REF!/Z470</f>
        <v>#REF!</v>
      </c>
      <c r="AB470" s="735" t="e">
        <f>#REF!/Y470</f>
        <v>#REF!</v>
      </c>
      <c r="AN470" s="72">
        <v>93000</v>
      </c>
    </row>
    <row r="471" spans="1:40" s="70" customFormat="1" ht="15" customHeight="1">
      <c r="A471" s="384">
        <v>110000001144</v>
      </c>
      <c r="B471" s="1281" t="s">
        <v>377</v>
      </c>
      <c r="C471" s="1282"/>
      <c r="D471" s="1282"/>
      <c r="E471" s="1283"/>
      <c r="F471" s="890"/>
      <c r="G471" s="91"/>
      <c r="H471" s="169"/>
      <c r="I471" s="169"/>
      <c r="J471" s="771"/>
      <c r="K471" s="188"/>
      <c r="L471" s="84"/>
      <c r="M471" s="84"/>
      <c r="N471" s="84"/>
      <c r="O471" s="84"/>
      <c r="P471" s="84"/>
      <c r="Q471" s="84"/>
      <c r="R471" s="75">
        <v>0</v>
      </c>
      <c r="S471" s="83">
        <v>8800</v>
      </c>
      <c r="T471" s="83"/>
      <c r="U471" s="83"/>
      <c r="V471" s="77">
        <v>0</v>
      </c>
      <c r="W471" s="83">
        <v>8800</v>
      </c>
      <c r="X471" s="78" t="e">
        <f>#REF!/W471</f>
        <v>#REF!</v>
      </c>
      <c r="Y471" s="85">
        <v>8000</v>
      </c>
      <c r="Z471" s="85">
        <v>7300</v>
      </c>
      <c r="AA471" s="80" t="e">
        <f>#REF!/Z471</f>
        <v>#REF!</v>
      </c>
      <c r="AB471" s="80" t="e">
        <f>#REF!/Y471</f>
        <v>#REF!</v>
      </c>
      <c r="AN471" s="72">
        <v>52800</v>
      </c>
    </row>
    <row r="472" spans="1:40" s="70" customFormat="1" ht="15" customHeight="1">
      <c r="A472" s="18"/>
      <c r="B472" s="1284" t="s">
        <v>632</v>
      </c>
      <c r="C472" s="1101"/>
      <c r="D472" s="1101"/>
      <c r="E472" s="1102"/>
      <c r="F472" s="825"/>
      <c r="G472" s="825"/>
      <c r="H472" s="825"/>
      <c r="I472" s="825"/>
      <c r="J472" s="771"/>
      <c r="K472" s="19"/>
      <c r="L472" s="55"/>
      <c r="M472" s="55"/>
      <c r="N472" s="55"/>
      <c r="O472" s="55"/>
      <c r="P472" s="55"/>
      <c r="Q472" s="55"/>
      <c r="R472" s="19"/>
      <c r="S472" s="19"/>
      <c r="T472" s="19"/>
      <c r="U472" s="19"/>
      <c r="V472" s="36"/>
      <c r="W472" s="19"/>
      <c r="X472" s="42"/>
      <c r="Y472" s="19"/>
      <c r="Z472" s="14"/>
      <c r="AA472" s="80"/>
      <c r="AB472" s="80" t="e">
        <f>#REF!/Y472</f>
        <v>#REF!</v>
      </c>
      <c r="AN472" s="72"/>
    </row>
    <row r="473" spans="1:40" s="70" customFormat="1" ht="43.5" customHeight="1">
      <c r="A473" s="135">
        <v>210000001615</v>
      </c>
      <c r="B473" s="1146" t="s">
        <v>1043</v>
      </c>
      <c r="C473" s="1147"/>
      <c r="D473" s="1147"/>
      <c r="E473" s="1148"/>
      <c r="F473" s="890"/>
      <c r="G473" s="99"/>
      <c r="H473" s="771" t="e">
        <f>#REF!/I473-100%</f>
        <v>#REF!</v>
      </c>
      <c r="I473" s="99">
        <v>79900</v>
      </c>
      <c r="J473" s="771"/>
      <c r="K473" s="133"/>
      <c r="L473" s="133"/>
      <c r="M473" s="133"/>
      <c r="N473" s="133"/>
      <c r="O473" s="133"/>
      <c r="P473" s="133"/>
      <c r="Q473" s="133"/>
      <c r="R473" s="75">
        <v>0.09</v>
      </c>
      <c r="S473" s="99">
        <v>73100</v>
      </c>
      <c r="T473" s="133"/>
      <c r="U473" s="133"/>
      <c r="V473" s="385">
        <v>0.15</v>
      </c>
      <c r="W473" s="386">
        <v>63600</v>
      </c>
      <c r="X473" s="78" t="e">
        <f>#REF!/W473</f>
        <v>#REF!</v>
      </c>
      <c r="Y473" s="329">
        <v>56759.99538</v>
      </c>
      <c r="Z473" s="329">
        <v>51600</v>
      </c>
      <c r="AA473" s="80" t="e">
        <f>#REF!/Z473</f>
        <v>#REF!</v>
      </c>
      <c r="AB473" s="80" t="e">
        <f>#REF!/Y473</f>
        <v>#REF!</v>
      </c>
      <c r="AN473" s="72">
        <v>570000</v>
      </c>
    </row>
    <row r="474" spans="1:40" s="70" customFormat="1" ht="30" customHeight="1">
      <c r="A474" s="141">
        <v>210000001591</v>
      </c>
      <c r="B474" s="1154" t="s">
        <v>1044</v>
      </c>
      <c r="C474" s="1155"/>
      <c r="D474" s="1155"/>
      <c r="E474" s="1156"/>
      <c r="F474" s="890" t="e">
        <f>(#REF!-G474)/#REF!</f>
        <v>#REF!</v>
      </c>
      <c r="G474" s="99">
        <v>83900</v>
      </c>
      <c r="H474" s="771" t="e">
        <f>#REF!/I474-100%</f>
        <v>#REF!</v>
      </c>
      <c r="I474" s="99">
        <v>79900</v>
      </c>
      <c r="J474" s="771"/>
      <c r="K474" s="133"/>
      <c r="L474" s="133"/>
      <c r="M474" s="133"/>
      <c r="N474" s="133"/>
      <c r="O474" s="133"/>
      <c r="P474" s="133"/>
      <c r="Q474" s="133"/>
      <c r="R474" s="75">
        <v>0.09</v>
      </c>
      <c r="S474" s="99">
        <v>73100</v>
      </c>
      <c r="T474" s="133"/>
      <c r="U474" s="133"/>
      <c r="V474" s="385">
        <v>0.15</v>
      </c>
      <c r="W474" s="386">
        <v>63600</v>
      </c>
      <c r="X474" s="78" t="e">
        <f>#REF!/W474</f>
        <v>#REF!</v>
      </c>
      <c r="Y474" s="329">
        <v>56759.99538</v>
      </c>
      <c r="Z474" s="329">
        <v>51600</v>
      </c>
      <c r="AA474" s="80" t="e">
        <f>#REF!/Z474</f>
        <v>#REF!</v>
      </c>
      <c r="AB474" s="80" t="e">
        <f>#REF!/Y474</f>
        <v>#REF!</v>
      </c>
      <c r="AN474" s="72">
        <v>539400</v>
      </c>
    </row>
    <row r="475" spans="1:40" s="368" customFormat="1" ht="30" customHeight="1">
      <c r="A475" s="912">
        <v>210000080406</v>
      </c>
      <c r="B475" s="1001" t="s">
        <v>926</v>
      </c>
      <c r="C475" s="1002"/>
      <c r="D475" s="1002"/>
      <c r="E475" s="1003"/>
      <c r="F475" s="890" t="s">
        <v>11</v>
      </c>
      <c r="G475" s="99"/>
      <c r="H475" s="771" t="e">
        <f>#REF!/I475-100%</f>
        <v>#REF!</v>
      </c>
      <c r="I475" s="817">
        <v>58900</v>
      </c>
      <c r="J475" s="771">
        <f>I475/K475-100%</f>
        <v>0.0612612612612613</v>
      </c>
      <c r="K475" s="133">
        <v>55500</v>
      </c>
      <c r="L475" s="730"/>
      <c r="M475" s="730"/>
      <c r="N475" s="730"/>
      <c r="O475" s="730"/>
      <c r="P475" s="730"/>
      <c r="Q475" s="730"/>
      <c r="R475" s="731">
        <v>0.12</v>
      </c>
      <c r="S475" s="732">
        <v>49200</v>
      </c>
      <c r="T475" s="732"/>
      <c r="U475" s="732"/>
      <c r="V475" s="733">
        <v>0.1</v>
      </c>
      <c r="W475" s="732">
        <v>44700</v>
      </c>
      <c r="X475" s="734" t="e">
        <f>#REF!/W475</f>
        <v>#REF!</v>
      </c>
      <c r="Y475" s="729">
        <v>40600</v>
      </c>
      <c r="Z475" s="729">
        <v>38700</v>
      </c>
      <c r="AA475" s="735" t="e">
        <f>#REF!/Z475</f>
        <v>#REF!</v>
      </c>
      <c r="AB475" s="735" t="e">
        <f>#REF!/Y475</f>
        <v>#REF!</v>
      </c>
      <c r="AN475" s="72">
        <v>407400</v>
      </c>
    </row>
    <row r="476" spans="1:40" s="368" customFormat="1" ht="30" customHeight="1">
      <c r="A476" s="728">
        <v>210000080401</v>
      </c>
      <c r="B476" s="1143" t="s">
        <v>643</v>
      </c>
      <c r="C476" s="1144"/>
      <c r="D476" s="1144"/>
      <c r="E476" s="1145"/>
      <c r="F476" s="890" t="e">
        <f>(#REF!-G476)/#REF!</f>
        <v>#REF!</v>
      </c>
      <c r="G476" s="99">
        <v>63000</v>
      </c>
      <c r="H476" s="771" t="e">
        <f>#REF!/I476-100%</f>
        <v>#REF!</v>
      </c>
      <c r="I476" s="817">
        <v>58900</v>
      </c>
      <c r="J476" s="771">
        <f>I476/K476-100%</f>
        <v>0.0612612612612613</v>
      </c>
      <c r="K476" s="133">
        <v>55500</v>
      </c>
      <c r="L476" s="730"/>
      <c r="M476" s="730"/>
      <c r="N476" s="730"/>
      <c r="O476" s="730"/>
      <c r="P476" s="730"/>
      <c r="Q476" s="730"/>
      <c r="R476" s="731">
        <v>0.12</v>
      </c>
      <c r="S476" s="732">
        <v>49200</v>
      </c>
      <c r="T476" s="732"/>
      <c r="U476" s="732"/>
      <c r="V476" s="733">
        <v>0.1</v>
      </c>
      <c r="W476" s="732">
        <v>44700</v>
      </c>
      <c r="X476" s="734" t="e">
        <f>#REF!/W476</f>
        <v>#REF!</v>
      </c>
      <c r="Y476" s="729">
        <v>40600</v>
      </c>
      <c r="Z476" s="729">
        <v>38700</v>
      </c>
      <c r="AA476" s="735" t="e">
        <f>#REF!/Z476</f>
        <v>#REF!</v>
      </c>
      <c r="AB476" s="735" t="e">
        <f>#REF!/Y476</f>
        <v>#REF!</v>
      </c>
      <c r="AN476" s="72">
        <v>407400</v>
      </c>
    </row>
    <row r="477" spans="1:40" s="368" customFormat="1" ht="30" customHeight="1">
      <c r="A477" s="728">
        <v>210000080402</v>
      </c>
      <c r="B477" s="1143" t="s">
        <v>645</v>
      </c>
      <c r="C477" s="1144"/>
      <c r="D477" s="1144"/>
      <c r="E477" s="1145"/>
      <c r="F477" s="890" t="e">
        <f>(#REF!-G477)/#REF!</f>
        <v>#REF!</v>
      </c>
      <c r="G477" s="99">
        <v>72400</v>
      </c>
      <c r="H477" s="771" t="e">
        <f>#REF!/I477-100%</f>
        <v>#REF!</v>
      </c>
      <c r="I477" s="99">
        <v>68900</v>
      </c>
      <c r="J477" s="771"/>
      <c r="K477" s="749"/>
      <c r="P477" s="736">
        <v>0.05</v>
      </c>
      <c r="Q477" s="732">
        <v>65600</v>
      </c>
      <c r="R477" s="731">
        <v>0.1</v>
      </c>
      <c r="S477" s="732">
        <v>59600</v>
      </c>
      <c r="T477" s="732"/>
      <c r="U477" s="732"/>
      <c r="V477" s="733">
        <v>0.1</v>
      </c>
      <c r="W477" s="732">
        <v>54200</v>
      </c>
      <c r="X477" s="734" t="e">
        <f>#REF!/W477</f>
        <v>#REF!</v>
      </c>
      <c r="Y477" s="729">
        <v>49200</v>
      </c>
      <c r="Z477" s="729">
        <v>44700</v>
      </c>
      <c r="AA477" s="735" t="e">
        <f>#REF!/Z477</f>
        <v>#REF!</v>
      </c>
      <c r="AB477" s="735" t="e">
        <f>#REF!/Y477</f>
        <v>#REF!</v>
      </c>
      <c r="AN477" s="72">
        <v>461400</v>
      </c>
    </row>
    <row r="478" spans="1:40" s="368" customFormat="1" ht="15" customHeight="1">
      <c r="A478" s="728">
        <v>210000080411</v>
      </c>
      <c r="B478" s="1143" t="s">
        <v>649</v>
      </c>
      <c r="C478" s="1144"/>
      <c r="D478" s="1144"/>
      <c r="E478" s="1145"/>
      <c r="F478" s="890" t="e">
        <f>(#REF!-G478)/#REF!</f>
        <v>#REF!</v>
      </c>
      <c r="G478" s="99">
        <v>53400</v>
      </c>
      <c r="H478" s="771" t="e">
        <f>#REF!/I478-100%</f>
        <v>#REF!</v>
      </c>
      <c r="I478" s="99">
        <v>51200</v>
      </c>
      <c r="J478" s="771"/>
      <c r="K478" s="749"/>
      <c r="P478" s="737"/>
      <c r="Q478" s="737"/>
      <c r="R478" s="731">
        <v>0.1</v>
      </c>
      <c r="S478" s="732">
        <v>46500</v>
      </c>
      <c r="T478" s="732"/>
      <c r="U478" s="732"/>
      <c r="V478" s="733">
        <v>0.1</v>
      </c>
      <c r="W478" s="732">
        <v>42300</v>
      </c>
      <c r="X478" s="734" t="e">
        <f>#REF!/W478</f>
        <v>#REF!</v>
      </c>
      <c r="Y478" s="729">
        <v>38400</v>
      </c>
      <c r="Z478" s="729">
        <v>34900</v>
      </c>
      <c r="AA478" s="735" t="e">
        <f>#REF!/Z478</f>
        <v>#REF!</v>
      </c>
      <c r="AB478" s="735" t="e">
        <f>#REF!/Y478</f>
        <v>#REF!</v>
      </c>
      <c r="AN478" s="72">
        <v>345000</v>
      </c>
    </row>
    <row r="479" spans="1:40" s="368" customFormat="1" ht="30" customHeight="1">
      <c r="A479" s="728">
        <v>210000080413</v>
      </c>
      <c r="B479" s="1143" t="s">
        <v>938</v>
      </c>
      <c r="C479" s="1144"/>
      <c r="D479" s="1144"/>
      <c r="E479" s="1145"/>
      <c r="F479" s="890" t="e">
        <f>(#REF!-G479)/#REF!</f>
        <v>#REF!</v>
      </c>
      <c r="G479" s="99">
        <v>98200</v>
      </c>
      <c r="H479" s="771" t="e">
        <f>#REF!/I479-100%</f>
        <v>#REF!</v>
      </c>
      <c r="I479" s="99">
        <v>93500</v>
      </c>
      <c r="J479" s="771"/>
      <c r="K479" s="749"/>
      <c r="P479" s="736">
        <v>0.1</v>
      </c>
      <c r="Q479" s="739">
        <v>85000</v>
      </c>
      <c r="R479" s="731">
        <v>0.1</v>
      </c>
      <c r="S479" s="738">
        <v>77300</v>
      </c>
      <c r="T479" s="738"/>
      <c r="U479" s="738"/>
      <c r="V479" s="740">
        <v>0.15</v>
      </c>
      <c r="W479" s="741">
        <v>67200</v>
      </c>
      <c r="X479" s="734" t="e">
        <f>#REF!/W479</f>
        <v>#REF!</v>
      </c>
      <c r="Y479" s="742">
        <v>56000</v>
      </c>
      <c r="Z479" s="729">
        <v>50900</v>
      </c>
      <c r="AA479" s="735" t="e">
        <f>#REF!/Z479</f>
        <v>#REF!</v>
      </c>
      <c r="AB479" s="735" t="e">
        <f>#REF!/Y479</f>
        <v>#REF!</v>
      </c>
      <c r="AN479" s="72">
        <v>635400</v>
      </c>
    </row>
    <row r="480" spans="1:40" s="368" customFormat="1" ht="30" customHeight="1">
      <c r="A480" s="912">
        <v>210000001872</v>
      </c>
      <c r="B480" s="1001" t="s">
        <v>937</v>
      </c>
      <c r="C480" s="1002"/>
      <c r="D480" s="1002"/>
      <c r="E480" s="1003"/>
      <c r="F480" s="890" t="s">
        <v>11</v>
      </c>
      <c r="G480" s="99"/>
      <c r="H480" s="771" t="e">
        <f>#REF!/I480-100%</f>
        <v>#REF!</v>
      </c>
      <c r="I480" s="99">
        <v>93500</v>
      </c>
      <c r="J480" s="771"/>
      <c r="K480" s="749"/>
      <c r="P480" s="736">
        <v>0.1</v>
      </c>
      <c r="Q480" s="739">
        <v>85000</v>
      </c>
      <c r="R480" s="731">
        <v>0.1</v>
      </c>
      <c r="S480" s="738">
        <v>77300</v>
      </c>
      <c r="T480" s="738"/>
      <c r="U480" s="738"/>
      <c r="V480" s="740">
        <v>0.15</v>
      </c>
      <c r="W480" s="741">
        <v>67200</v>
      </c>
      <c r="X480" s="734" t="e">
        <f>#REF!/W480</f>
        <v>#REF!</v>
      </c>
      <c r="Y480" s="742">
        <v>56000</v>
      </c>
      <c r="Z480" s="729">
        <v>50900</v>
      </c>
      <c r="AA480" s="735" t="e">
        <f>#REF!/Z480</f>
        <v>#REF!</v>
      </c>
      <c r="AB480" s="735" t="e">
        <f>#REF!/Y480</f>
        <v>#REF!</v>
      </c>
      <c r="AN480" s="72">
        <v>683400</v>
      </c>
    </row>
    <row r="481" spans="1:40" s="70" customFormat="1" ht="15" customHeight="1">
      <c r="A481" s="388">
        <v>110000001162</v>
      </c>
      <c r="B481" s="1277" t="s">
        <v>378</v>
      </c>
      <c r="C481" s="1278"/>
      <c r="D481" s="1278"/>
      <c r="E481" s="1279"/>
      <c r="F481" s="890"/>
      <c r="G481" s="91"/>
      <c r="H481" s="169"/>
      <c r="I481" s="169"/>
      <c r="J481" s="771"/>
      <c r="K481" s="188"/>
      <c r="L481" s="89"/>
      <c r="M481" s="89"/>
      <c r="N481" s="89"/>
      <c r="O481" s="89"/>
      <c r="P481" s="89"/>
      <c r="Q481" s="89"/>
      <c r="R481" s="75">
        <v>0</v>
      </c>
      <c r="S481" s="88">
        <v>12900</v>
      </c>
      <c r="T481" s="90"/>
      <c r="U481" s="90"/>
      <c r="V481" s="77">
        <v>0</v>
      </c>
      <c r="W481" s="88">
        <v>12900</v>
      </c>
      <c r="X481" s="78" t="e">
        <f>#REF!/W481</f>
        <v>#REF!</v>
      </c>
      <c r="Y481" s="91">
        <v>11800</v>
      </c>
      <c r="Z481" s="91">
        <v>10700</v>
      </c>
      <c r="AA481" s="80" t="e">
        <f>#REF!/Z481</f>
        <v>#REF!</v>
      </c>
      <c r="AB481" s="80" t="e">
        <f>#REF!/Y481</f>
        <v>#REF!</v>
      </c>
      <c r="AN481" s="72">
        <v>77400</v>
      </c>
    </row>
    <row r="482" spans="1:40" s="70" customFormat="1" ht="15" customHeight="1">
      <c r="A482" s="208"/>
      <c r="B482" s="1008" t="s">
        <v>634</v>
      </c>
      <c r="C482" s="1008"/>
      <c r="D482" s="1008"/>
      <c r="E482" s="1008"/>
      <c r="F482" s="397"/>
      <c r="G482" s="397"/>
      <c r="H482" s="397"/>
      <c r="I482" s="397"/>
      <c r="J482" s="771"/>
      <c r="K482" s="213"/>
      <c r="L482" s="213"/>
      <c r="M482" s="213"/>
      <c r="N482" s="213"/>
      <c r="O482" s="213"/>
      <c r="P482" s="213"/>
      <c r="Q482" s="213"/>
      <c r="R482" s="213"/>
      <c r="S482" s="209"/>
      <c r="T482" s="213"/>
      <c r="U482" s="213"/>
      <c r="W482" s="209"/>
      <c r="X482" s="214"/>
      <c r="Y482" s="209"/>
      <c r="Z482" s="215"/>
      <c r="AA482" s="80"/>
      <c r="AB482" s="80" t="e">
        <f>#REF!/Y482</f>
        <v>#REF!</v>
      </c>
      <c r="AN482" s="72"/>
    </row>
    <row r="483" spans="1:40" s="70" customFormat="1" ht="30" customHeight="1">
      <c r="A483" s="141">
        <v>210000802005</v>
      </c>
      <c r="B483" s="1041" t="s">
        <v>1045</v>
      </c>
      <c r="C483" s="1042"/>
      <c r="D483" s="1042"/>
      <c r="E483" s="1043"/>
      <c r="F483" s="890" t="e">
        <f>(#REF!-G483)/#REF!</f>
        <v>#REF!</v>
      </c>
      <c r="G483" s="116">
        <v>103000</v>
      </c>
      <c r="H483" s="771" t="e">
        <f>#REF!/I483-100%</f>
        <v>#REF!</v>
      </c>
      <c r="I483" s="116">
        <v>96500</v>
      </c>
      <c r="J483" s="771"/>
      <c r="K483" s="762"/>
      <c r="L483" s="389"/>
      <c r="M483" s="125"/>
      <c r="N483" s="389" t="s">
        <v>11</v>
      </c>
      <c r="O483" s="125"/>
      <c r="P483" s="125"/>
      <c r="Q483" s="125"/>
      <c r="R483" s="75">
        <v>0.05</v>
      </c>
      <c r="S483" s="120">
        <v>91900</v>
      </c>
      <c r="T483" s="120"/>
      <c r="U483" s="120"/>
      <c r="V483" s="77">
        <v>0.1</v>
      </c>
      <c r="W483" s="120">
        <v>33500</v>
      </c>
      <c r="X483" s="78" t="e">
        <f>#REF!/W483</f>
        <v>#REF!</v>
      </c>
      <c r="Y483" s="101">
        <v>30500</v>
      </c>
      <c r="Z483" s="99">
        <v>27700</v>
      </c>
      <c r="AA483" s="80" t="e">
        <f>#REF!/Z483</f>
        <v>#REF!</v>
      </c>
      <c r="AB483" s="80" t="e">
        <f>#REF!/Y483</f>
        <v>#REF!</v>
      </c>
      <c r="AN483" s="72">
        <v>659400</v>
      </c>
    </row>
    <row r="484" spans="1:40" s="70" customFormat="1" ht="30" customHeight="1">
      <c r="A484" s="135">
        <v>210000802030</v>
      </c>
      <c r="B484" s="1001" t="s">
        <v>664</v>
      </c>
      <c r="C484" s="1002"/>
      <c r="D484" s="1002"/>
      <c r="E484" s="1003"/>
      <c r="F484" s="890" t="e">
        <f>(#REF!-G484)/#REF!</f>
        <v>#REF!</v>
      </c>
      <c r="G484" s="120">
        <v>49700</v>
      </c>
      <c r="H484" s="771" t="e">
        <f>#REF!/I484-100%</f>
        <v>#REF!</v>
      </c>
      <c r="I484" s="120">
        <v>46500</v>
      </c>
      <c r="J484" s="173" t="s">
        <v>11</v>
      </c>
      <c r="K484" s="762"/>
      <c r="L484" s="389"/>
      <c r="M484" s="125"/>
      <c r="N484" s="389"/>
      <c r="O484" s="125"/>
      <c r="P484" s="125"/>
      <c r="Q484" s="125"/>
      <c r="R484" s="75"/>
      <c r="S484" s="120"/>
      <c r="T484" s="120"/>
      <c r="U484" s="120"/>
      <c r="V484" s="77"/>
      <c r="W484" s="120"/>
      <c r="X484" s="78"/>
      <c r="Y484" s="101"/>
      <c r="Z484" s="99"/>
      <c r="AA484" s="80"/>
      <c r="AB484" s="80"/>
      <c r="AN484" s="72">
        <v>323400</v>
      </c>
    </row>
    <row r="485" spans="1:40" s="70" customFormat="1" ht="30" customHeight="1">
      <c r="A485" s="141">
        <v>210000802000</v>
      </c>
      <c r="B485" s="1041" t="s">
        <v>627</v>
      </c>
      <c r="C485" s="1042"/>
      <c r="D485" s="1042"/>
      <c r="E485" s="1043"/>
      <c r="F485" s="890" t="e">
        <f>(#REF!-G485)/#REF!</f>
        <v>#REF!</v>
      </c>
      <c r="G485" s="99">
        <v>49700</v>
      </c>
      <c r="H485" s="771" t="e">
        <f>#REF!/I485-100%</f>
        <v>#REF!</v>
      </c>
      <c r="I485" s="120">
        <v>46500</v>
      </c>
      <c r="J485" s="771">
        <f>I485/K485-100%</f>
        <v>0.04966139954853266</v>
      </c>
      <c r="K485" s="117">
        <v>44300</v>
      </c>
      <c r="L485" s="125"/>
      <c r="M485" s="125"/>
      <c r="N485" s="125"/>
      <c r="O485" s="125"/>
      <c r="P485" s="125"/>
      <c r="Q485" s="125"/>
      <c r="R485" s="75">
        <v>0.1</v>
      </c>
      <c r="S485" s="120">
        <v>40300</v>
      </c>
      <c r="T485" s="120"/>
      <c r="U485" s="120"/>
      <c r="V485" s="77">
        <v>0.1</v>
      </c>
      <c r="W485" s="120">
        <v>36600</v>
      </c>
      <c r="X485" s="78" t="e">
        <f>#REF!/W485</f>
        <v>#REF!</v>
      </c>
      <c r="Y485" s="101">
        <v>33300</v>
      </c>
      <c r="Z485" s="99">
        <v>30300</v>
      </c>
      <c r="AA485" s="80" t="e">
        <f>#REF!/Z485</f>
        <v>#REF!</v>
      </c>
      <c r="AB485" s="80" t="e">
        <f>#REF!/Y485</f>
        <v>#REF!</v>
      </c>
      <c r="AN485" s="72">
        <v>323400</v>
      </c>
    </row>
    <row r="486" spans="1:40" s="70" customFormat="1" ht="30" customHeight="1">
      <c r="A486" s="141">
        <v>210000801587</v>
      </c>
      <c r="B486" s="1041" t="s">
        <v>628</v>
      </c>
      <c r="C486" s="1042"/>
      <c r="D486" s="1042"/>
      <c r="E486" s="1043"/>
      <c r="F486" s="890" t="e">
        <f>(#REF!-G486)/#REF!</f>
        <v>#REF!</v>
      </c>
      <c r="G486" s="116">
        <v>85500</v>
      </c>
      <c r="H486" s="771" t="e">
        <f>#REF!/I486-100%</f>
        <v>#REF!</v>
      </c>
      <c r="I486" s="116">
        <v>79900</v>
      </c>
      <c r="J486" s="771"/>
      <c r="K486" s="762"/>
      <c r="L486" s="389"/>
      <c r="M486" s="125"/>
      <c r="N486" s="389" t="s">
        <v>11</v>
      </c>
      <c r="O486" s="125"/>
      <c r="P486" s="125"/>
      <c r="Q486" s="125"/>
      <c r="R486" s="75"/>
      <c r="S486" s="120"/>
      <c r="T486" s="120"/>
      <c r="U486" s="120"/>
      <c r="V486" s="77"/>
      <c r="W486" s="120"/>
      <c r="X486" s="78"/>
      <c r="Y486" s="101"/>
      <c r="Z486" s="99"/>
      <c r="AA486" s="80"/>
      <c r="AB486" s="80"/>
      <c r="AN486" s="72">
        <v>558000</v>
      </c>
    </row>
    <row r="487" spans="1:40" s="70" customFormat="1" ht="30" customHeight="1">
      <c r="A487" s="141">
        <v>210000801589</v>
      </c>
      <c r="B487" s="1041" t="s">
        <v>629</v>
      </c>
      <c r="C487" s="1042"/>
      <c r="D487" s="1042"/>
      <c r="E487" s="1043"/>
      <c r="F487" s="890" t="e">
        <f>(#REF!-G487)/#REF!</f>
        <v>#REF!</v>
      </c>
      <c r="G487" s="99">
        <v>45800</v>
      </c>
      <c r="H487" s="771" t="e">
        <f>#REF!/I487-100%</f>
        <v>#REF!</v>
      </c>
      <c r="I487" s="99">
        <v>43900</v>
      </c>
      <c r="J487" s="771"/>
      <c r="K487" s="749"/>
      <c r="L487" s="390">
        <v>0.1</v>
      </c>
      <c r="M487" s="125">
        <v>39900</v>
      </c>
      <c r="N487" s="389" t="s">
        <v>11</v>
      </c>
      <c r="O487" s="125"/>
      <c r="P487" s="125"/>
      <c r="Q487" s="125"/>
      <c r="R487" s="75">
        <v>0.08</v>
      </c>
      <c r="S487" s="120">
        <v>36900</v>
      </c>
      <c r="T487" s="120"/>
      <c r="U487" s="120"/>
      <c r="V487" s="77">
        <v>0.1</v>
      </c>
      <c r="W487" s="120">
        <v>33500</v>
      </c>
      <c r="X487" s="78" t="e">
        <f>#REF!/W487</f>
        <v>#REF!</v>
      </c>
      <c r="Y487" s="101">
        <v>30500</v>
      </c>
      <c r="Z487" s="99">
        <v>27700</v>
      </c>
      <c r="AA487" s="80" t="e">
        <f>#REF!/Z487</f>
        <v>#REF!</v>
      </c>
      <c r="AB487" s="80" t="e">
        <f>#REF!/Y487</f>
        <v>#REF!</v>
      </c>
      <c r="AN487" s="72">
        <v>288000</v>
      </c>
    </row>
    <row r="488" spans="1:40" s="70" customFormat="1" ht="30" customHeight="1">
      <c r="A488" s="141">
        <v>210000802022</v>
      </c>
      <c r="B488" s="1041" t="s">
        <v>744</v>
      </c>
      <c r="C488" s="1042"/>
      <c r="D488" s="1042"/>
      <c r="E488" s="1043"/>
      <c r="F488" s="890" t="e">
        <f>(#REF!-G488)/#REF!</f>
        <v>#REF!</v>
      </c>
      <c r="G488" s="99">
        <v>41000</v>
      </c>
      <c r="H488" s="771" t="e">
        <f>#REF!/I488-100%</f>
        <v>#REF!</v>
      </c>
      <c r="I488" s="99">
        <v>38900</v>
      </c>
      <c r="J488" s="771"/>
      <c r="K488" s="752"/>
      <c r="L488" s="390">
        <v>0.11</v>
      </c>
      <c r="M488" s="149">
        <v>34900</v>
      </c>
      <c r="N488" s="389" t="s">
        <v>11</v>
      </c>
      <c r="O488" s="149"/>
      <c r="P488" s="149"/>
      <c r="Q488" s="149"/>
      <c r="R488" s="342"/>
      <c r="S488" s="120"/>
      <c r="T488" s="120"/>
      <c r="U488" s="120"/>
      <c r="V488" s="77"/>
      <c r="W488" s="120"/>
      <c r="X488" s="78"/>
      <c r="Y488" s="101"/>
      <c r="Z488" s="99"/>
      <c r="AA488" s="80"/>
      <c r="AB488" s="80"/>
      <c r="AN488" s="72">
        <v>264000</v>
      </c>
    </row>
    <row r="489" spans="1:40" s="70" customFormat="1" ht="30" customHeight="1">
      <c r="A489" s="141">
        <v>210000802025</v>
      </c>
      <c r="B489" s="1041" t="s">
        <v>630</v>
      </c>
      <c r="C489" s="1042"/>
      <c r="D489" s="1042"/>
      <c r="E489" s="1043"/>
      <c r="F489" s="890" t="e">
        <f>(#REF!-G489)/#REF!</f>
        <v>#REF!</v>
      </c>
      <c r="G489" s="101">
        <v>77700</v>
      </c>
      <c r="H489" s="771" t="e">
        <f>#REF!/I489-100%</f>
        <v>#REF!</v>
      </c>
      <c r="I489" s="101">
        <v>73900</v>
      </c>
      <c r="J489" s="771"/>
      <c r="K489" s="752"/>
      <c r="L489" s="173" t="s">
        <v>11</v>
      </c>
      <c r="M489" s="149"/>
      <c r="N489" s="389"/>
      <c r="O489" s="149"/>
      <c r="P489" s="149"/>
      <c r="Q489" s="149"/>
      <c r="R489" s="342"/>
      <c r="S489" s="120"/>
      <c r="T489" s="120"/>
      <c r="U489" s="120"/>
      <c r="V489" s="77"/>
      <c r="W489" s="120"/>
      <c r="X489" s="78"/>
      <c r="Y489" s="101"/>
      <c r="Z489" s="99"/>
      <c r="AA489" s="80"/>
      <c r="AB489" s="80"/>
      <c r="AN489" s="72">
        <v>497400</v>
      </c>
    </row>
    <row r="490" spans="1:40" s="70" customFormat="1" ht="30" customHeight="1">
      <c r="A490" s="135">
        <v>210000802027</v>
      </c>
      <c r="B490" s="1001" t="s">
        <v>987</v>
      </c>
      <c r="C490" s="1002"/>
      <c r="D490" s="1002"/>
      <c r="E490" s="1003"/>
      <c r="F490" s="890" t="e">
        <f>(#REF!-G490)/#REF!</f>
        <v>#REF!</v>
      </c>
      <c r="G490" s="101">
        <v>77700</v>
      </c>
      <c r="H490" s="771" t="e">
        <f>#REF!/I490-100%</f>
        <v>#REF!</v>
      </c>
      <c r="I490" s="101">
        <v>73900</v>
      </c>
      <c r="J490" s="771"/>
      <c r="K490" s="752"/>
      <c r="L490" s="173" t="s">
        <v>11</v>
      </c>
      <c r="M490" s="149"/>
      <c r="N490" s="389"/>
      <c r="O490" s="149"/>
      <c r="P490" s="149"/>
      <c r="Q490" s="149"/>
      <c r="R490" s="342"/>
      <c r="S490" s="120"/>
      <c r="T490" s="120"/>
      <c r="U490" s="120"/>
      <c r="V490" s="77"/>
      <c r="W490" s="120"/>
      <c r="X490" s="78"/>
      <c r="Y490" s="101"/>
      <c r="Z490" s="99"/>
      <c r="AA490" s="80"/>
      <c r="AB490" s="80"/>
      <c r="AN490" s="72">
        <v>702000</v>
      </c>
    </row>
    <row r="491" spans="1:40" s="70" customFormat="1" ht="30" customHeight="1">
      <c r="A491" s="141">
        <v>210000802020</v>
      </c>
      <c r="B491" s="1041" t="s">
        <v>745</v>
      </c>
      <c r="C491" s="1042"/>
      <c r="D491" s="1042"/>
      <c r="E491" s="1043"/>
      <c r="F491" s="890" t="e">
        <f>(#REF!-G491)/#REF!</f>
        <v>#REF!</v>
      </c>
      <c r="G491" s="99">
        <v>47300</v>
      </c>
      <c r="H491" s="771" t="e">
        <f>#REF!/I491-100%</f>
        <v>#REF!</v>
      </c>
      <c r="I491" s="99">
        <v>45000</v>
      </c>
      <c r="J491" s="771"/>
      <c r="K491" s="752"/>
      <c r="L491" s="390">
        <v>0.3</v>
      </c>
      <c r="M491" s="149">
        <v>34500</v>
      </c>
      <c r="N491" s="389" t="s">
        <v>11</v>
      </c>
      <c r="O491" s="149"/>
      <c r="P491" s="149"/>
      <c r="Q491" s="149"/>
      <c r="R491" s="342"/>
      <c r="S491" s="120"/>
      <c r="T491" s="120"/>
      <c r="U491" s="120"/>
      <c r="V491" s="77"/>
      <c r="W491" s="120"/>
      <c r="X491" s="78"/>
      <c r="Y491" s="101"/>
      <c r="Z491" s="99"/>
      <c r="AA491" s="80"/>
      <c r="AB491" s="80"/>
      <c r="AN491" s="72">
        <v>299400</v>
      </c>
    </row>
    <row r="492" spans="1:40" s="70" customFormat="1" ht="30" customHeight="1">
      <c r="A492" s="154">
        <v>210000802002</v>
      </c>
      <c r="B492" s="1212" t="s">
        <v>631</v>
      </c>
      <c r="C492" s="1213"/>
      <c r="D492" s="1213"/>
      <c r="E492" s="1214"/>
      <c r="F492" s="890" t="e">
        <f>(#REF!-G492)/#REF!</f>
        <v>#REF!</v>
      </c>
      <c r="G492" s="122">
        <v>51500</v>
      </c>
      <c r="H492" s="771" t="e">
        <f>#REF!/I492-100%</f>
        <v>#REF!</v>
      </c>
      <c r="I492" s="122">
        <v>48100</v>
      </c>
      <c r="J492" s="771"/>
      <c r="K492" s="137"/>
      <c r="L492" s="149"/>
      <c r="M492" s="149"/>
      <c r="N492" s="149"/>
      <c r="O492" s="149"/>
      <c r="P492" s="149"/>
      <c r="Q492" s="149"/>
      <c r="R492" s="342"/>
      <c r="S492" s="120"/>
      <c r="T492" s="120"/>
      <c r="U492" s="120"/>
      <c r="V492" s="77"/>
      <c r="W492" s="120"/>
      <c r="X492" s="78"/>
      <c r="Y492" s="101"/>
      <c r="Z492" s="99"/>
      <c r="AA492" s="80"/>
      <c r="AB492" s="80"/>
      <c r="AN492" s="72">
        <v>329400</v>
      </c>
    </row>
    <row r="493" spans="1:40" s="176" customFormat="1" ht="15" customHeight="1">
      <c r="A493" s="690" t="s">
        <v>167</v>
      </c>
      <c r="B493" s="679" t="s">
        <v>589</v>
      </c>
      <c r="C493" s="416"/>
      <c r="D493" s="416"/>
      <c r="E493" s="416"/>
      <c r="F493" s="418"/>
      <c r="G493" s="418"/>
      <c r="H493" s="418"/>
      <c r="I493" s="418"/>
      <c r="J493" s="771"/>
      <c r="K493" s="418"/>
      <c r="L493" s="418"/>
      <c r="M493" s="418"/>
      <c r="N493" s="418"/>
      <c r="O493" s="418"/>
      <c r="P493" s="418"/>
      <c r="Q493" s="418"/>
      <c r="R493" s="418"/>
      <c r="S493" s="418"/>
      <c r="T493" s="418"/>
      <c r="U493" s="418"/>
      <c r="V493" s="354"/>
      <c r="W493" s="418"/>
      <c r="X493" s="355"/>
      <c r="Y493" s="418"/>
      <c r="Z493" s="417"/>
      <c r="AA493" s="80"/>
      <c r="AB493" s="80" t="e">
        <f>#REF!/Y493</f>
        <v>#REF!</v>
      </c>
      <c r="AN493" s="72"/>
    </row>
    <row r="494" spans="1:40" s="67" customFormat="1" ht="15" customHeight="1" thickBot="1">
      <c r="A494" s="372"/>
      <c r="B494" s="1246"/>
      <c r="C494" s="1246"/>
      <c r="D494" s="1246"/>
      <c r="E494" s="1246"/>
      <c r="F494" s="160"/>
      <c r="G494" s="160"/>
      <c r="H494" s="160"/>
      <c r="I494" s="160"/>
      <c r="J494" s="771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6"/>
      <c r="X494" s="167"/>
      <c r="AA494" s="80"/>
      <c r="AB494" s="80" t="e">
        <f>#REF!/Y494</f>
        <v>#REF!</v>
      </c>
      <c r="AN494" s="72"/>
    </row>
    <row r="495" spans="1:40" s="67" customFormat="1" ht="19.5" customHeight="1">
      <c r="A495" s="165" t="s">
        <v>301</v>
      </c>
      <c r="B495" s="1047" t="s">
        <v>1101</v>
      </c>
      <c r="C495" s="1048"/>
      <c r="D495" s="1048"/>
      <c r="E495" s="1049"/>
      <c r="F495" s="65"/>
      <c r="G495" s="65"/>
      <c r="H495" s="65"/>
      <c r="I495" s="65"/>
      <c r="J495" s="771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6"/>
      <c r="W495" s="70"/>
      <c r="X495" s="68"/>
      <c r="Y495" s="70"/>
      <c r="Z495" s="70"/>
      <c r="AA495" s="80"/>
      <c r="AB495" s="80" t="e">
        <f>#REF!/Y495</f>
        <v>#REF!</v>
      </c>
      <c r="AN495" s="72"/>
    </row>
    <row r="496" spans="1:40" s="70" customFormat="1" ht="15" customHeight="1">
      <c r="A496" s="313"/>
      <c r="B496" s="1114" t="s">
        <v>477</v>
      </c>
      <c r="C496" s="1114"/>
      <c r="D496" s="1114"/>
      <c r="E496" s="1114"/>
      <c r="F496" s="705"/>
      <c r="G496" s="705"/>
      <c r="H496" s="705"/>
      <c r="I496" s="705"/>
      <c r="J496" s="771"/>
      <c r="K496" s="376"/>
      <c r="L496" s="376"/>
      <c r="M496" s="376"/>
      <c r="N496" s="376"/>
      <c r="O496" s="376"/>
      <c r="P496" s="376"/>
      <c r="Q496" s="376"/>
      <c r="R496" s="376"/>
      <c r="S496" s="376"/>
      <c r="T496" s="376"/>
      <c r="U496" s="376"/>
      <c r="V496" s="377"/>
      <c r="W496" s="376"/>
      <c r="X496" s="378"/>
      <c r="Y496" s="376"/>
      <c r="Z496" s="379"/>
      <c r="AA496" s="80"/>
      <c r="AB496" s="80" t="e">
        <f>#REF!/Y496</f>
        <v>#REF!</v>
      </c>
      <c r="AN496" s="72"/>
    </row>
    <row r="497" spans="1:40" s="70" customFormat="1" ht="15" customHeight="1">
      <c r="A497" s="194">
        <v>710000000948</v>
      </c>
      <c r="B497" s="1025" t="s">
        <v>992</v>
      </c>
      <c r="C497" s="1306"/>
      <c r="D497" s="1306"/>
      <c r="E497" s="1307"/>
      <c r="F497" s="890" t="e">
        <f>(#REF!-G497)/#REF!</f>
        <v>#REF!</v>
      </c>
      <c r="G497" s="83">
        <v>46000</v>
      </c>
      <c r="H497" s="771" t="e">
        <f>#REF!/I497-100%</f>
        <v>#REF!</v>
      </c>
      <c r="I497" s="83">
        <v>43900</v>
      </c>
      <c r="J497" s="771"/>
      <c r="K497" s="84"/>
      <c r="L497" s="84"/>
      <c r="M497" s="84"/>
      <c r="N497" s="84"/>
      <c r="O497" s="84"/>
      <c r="P497" s="84"/>
      <c r="Q497" s="84"/>
      <c r="R497" s="75">
        <v>0.1</v>
      </c>
      <c r="S497" s="83">
        <v>39900</v>
      </c>
      <c r="T497" s="83"/>
      <c r="U497" s="83"/>
      <c r="V497" s="77">
        <v>0.03</v>
      </c>
      <c r="W497" s="83">
        <v>38700</v>
      </c>
      <c r="X497" s="78" t="e">
        <f>#REF!/W497</f>
        <v>#REF!</v>
      </c>
      <c r="Y497" s="85">
        <v>35200</v>
      </c>
      <c r="Z497" s="85">
        <v>33500</v>
      </c>
      <c r="AA497" s="80" t="e">
        <f>#REF!/Z497</f>
        <v>#REF!</v>
      </c>
      <c r="AB497" s="80" t="e">
        <f>#REF!/Y497</f>
        <v>#REF!</v>
      </c>
      <c r="AN497" s="72">
        <v>289800</v>
      </c>
    </row>
    <row r="498" spans="1:40" s="70" customFormat="1" ht="15" customHeight="1">
      <c r="A498" s="194">
        <v>710000000301</v>
      </c>
      <c r="B498" s="1025" t="s">
        <v>625</v>
      </c>
      <c r="C498" s="1026"/>
      <c r="D498" s="1026"/>
      <c r="E498" s="1027"/>
      <c r="F498" s="890" t="e">
        <f>(#REF!-G498)/#REF!</f>
        <v>#REF!</v>
      </c>
      <c r="G498" s="83">
        <v>41400</v>
      </c>
      <c r="H498" s="771" t="e">
        <f>#REF!/I498-100%</f>
        <v>#REF!</v>
      </c>
      <c r="I498" s="83">
        <v>39400</v>
      </c>
      <c r="J498" s="771"/>
      <c r="K498" s="84"/>
      <c r="L498" s="84"/>
      <c r="M498" s="84"/>
      <c r="N498" s="84"/>
      <c r="O498" s="84"/>
      <c r="P498" s="84"/>
      <c r="Q498" s="84"/>
      <c r="R498" s="75">
        <v>0.1</v>
      </c>
      <c r="S498" s="83">
        <v>35800</v>
      </c>
      <c r="T498" s="83"/>
      <c r="U498" s="83"/>
      <c r="V498" s="77">
        <v>0</v>
      </c>
      <c r="W498" s="83">
        <v>35800</v>
      </c>
      <c r="X498" s="78" t="e">
        <f>#REF!/W498</f>
        <v>#REF!</v>
      </c>
      <c r="Y498" s="85">
        <v>32600</v>
      </c>
      <c r="Z498" s="85">
        <v>31000</v>
      </c>
      <c r="AA498" s="80" t="e">
        <f>#REF!/Z498</f>
        <v>#REF!</v>
      </c>
      <c r="AB498" s="80" t="e">
        <f>#REF!/Y498</f>
        <v>#REF!</v>
      </c>
      <c r="AF498" s="170"/>
      <c r="AN498" s="72">
        <v>261000</v>
      </c>
    </row>
    <row r="499" spans="1:40" s="70" customFormat="1" ht="15" customHeight="1">
      <c r="A499" s="194">
        <v>710000000949</v>
      </c>
      <c r="B499" s="1025" t="s">
        <v>993</v>
      </c>
      <c r="C499" s="1026"/>
      <c r="D499" s="1026"/>
      <c r="E499" s="1027"/>
      <c r="F499" s="890" t="e">
        <f>(#REF!-G499)/#REF!</f>
        <v>#REF!</v>
      </c>
      <c r="G499" s="83">
        <v>52300</v>
      </c>
      <c r="H499" s="771" t="e">
        <f>#REF!/I499-100%</f>
        <v>#REF!</v>
      </c>
      <c r="I499" s="83">
        <v>49800</v>
      </c>
      <c r="J499" s="771"/>
      <c r="K499" s="84"/>
      <c r="L499" s="84"/>
      <c r="M499" s="84"/>
      <c r="N499" s="84"/>
      <c r="O499" s="84"/>
      <c r="P499" s="84"/>
      <c r="Q499" s="84"/>
      <c r="R499" s="75">
        <v>0.1</v>
      </c>
      <c r="S499" s="320">
        <v>45300</v>
      </c>
      <c r="T499" s="75">
        <v>0.05</v>
      </c>
      <c r="U499" s="83">
        <v>43200</v>
      </c>
      <c r="V499" s="77">
        <v>0</v>
      </c>
      <c r="W499" s="83">
        <v>43200</v>
      </c>
      <c r="X499" s="78" t="e">
        <f>#REF!/W499</f>
        <v>#REF!</v>
      </c>
      <c r="Y499" s="85">
        <v>39300</v>
      </c>
      <c r="Z499" s="85">
        <v>37400</v>
      </c>
      <c r="AA499" s="80" t="e">
        <f>#REF!/Z499</f>
        <v>#REF!</v>
      </c>
      <c r="AB499" s="80" t="e">
        <f>#REF!/Y499</f>
        <v>#REF!</v>
      </c>
      <c r="AN499" s="72">
        <v>329400</v>
      </c>
    </row>
    <row r="500" spans="1:40" s="70" customFormat="1" ht="15" customHeight="1">
      <c r="A500" s="194">
        <v>710000000944</v>
      </c>
      <c r="B500" s="1025" t="s">
        <v>995</v>
      </c>
      <c r="C500" s="1026"/>
      <c r="D500" s="1026"/>
      <c r="E500" s="1027"/>
      <c r="F500" s="890" t="e">
        <f>(#REF!-G500)/#REF!</f>
        <v>#REF!</v>
      </c>
      <c r="G500" s="83">
        <v>59800</v>
      </c>
      <c r="H500" s="771" t="e">
        <f>#REF!/I500-100%</f>
        <v>#REF!</v>
      </c>
      <c r="I500" s="83">
        <v>56900</v>
      </c>
      <c r="J500" s="771"/>
      <c r="K500" s="84"/>
      <c r="L500" s="84"/>
      <c r="M500" s="84"/>
      <c r="N500" s="84"/>
      <c r="O500" s="84"/>
      <c r="P500" s="84"/>
      <c r="Q500" s="84"/>
      <c r="R500" s="75">
        <v>0.09</v>
      </c>
      <c r="S500" s="200">
        <v>52300</v>
      </c>
      <c r="T500" s="200"/>
      <c r="U500" s="200"/>
      <c r="V500" s="77">
        <v>0.03</v>
      </c>
      <c r="W500" s="200">
        <v>50800</v>
      </c>
      <c r="X500" s="78" t="e">
        <f>#REF!/W500</f>
        <v>#REF!</v>
      </c>
      <c r="Y500" s="200">
        <v>46200</v>
      </c>
      <c r="Z500" s="200">
        <v>44000</v>
      </c>
      <c r="AA500" s="80" t="e">
        <f>#REF!/Z500</f>
        <v>#REF!</v>
      </c>
      <c r="AB500" s="80" t="e">
        <f>#REF!/Y500</f>
        <v>#REF!</v>
      </c>
      <c r="AN500" s="72">
        <v>376800</v>
      </c>
    </row>
    <row r="501" spans="1:40" s="70" customFormat="1" ht="15" customHeight="1">
      <c r="A501" s="356">
        <v>710000001944</v>
      </c>
      <c r="B501" s="1082" t="s">
        <v>996</v>
      </c>
      <c r="C501" s="1083"/>
      <c r="D501" s="1083"/>
      <c r="E501" s="1084"/>
      <c r="F501" s="890" t="e">
        <f>(#REF!-G501)/#REF!</f>
        <v>#REF!</v>
      </c>
      <c r="G501" s="83">
        <v>62000</v>
      </c>
      <c r="H501" s="771" t="e">
        <f>#REF!/I501-100%</f>
        <v>#REF!</v>
      </c>
      <c r="I501" s="83">
        <v>59000</v>
      </c>
      <c r="J501" s="771"/>
      <c r="K501" s="84"/>
      <c r="L501" s="84"/>
      <c r="M501" s="84"/>
      <c r="N501" s="84"/>
      <c r="O501" s="84"/>
      <c r="P501" s="84"/>
      <c r="Q501" s="84"/>
      <c r="R501" s="75">
        <v>0.1</v>
      </c>
      <c r="S501" s="74">
        <v>53700</v>
      </c>
      <c r="T501" s="74"/>
      <c r="U501" s="74"/>
      <c r="V501" s="77">
        <v>0.05</v>
      </c>
      <c r="W501" s="74">
        <v>51100</v>
      </c>
      <c r="X501" s="78" t="e">
        <f>#REF!/W501</f>
        <v>#REF!</v>
      </c>
      <c r="Y501" s="74">
        <v>46400</v>
      </c>
      <c r="Z501" s="200">
        <v>45300</v>
      </c>
      <c r="AA501" s="80" t="e">
        <f>#REF!/Z501</f>
        <v>#REF!</v>
      </c>
      <c r="AB501" s="80" t="e">
        <f>#REF!/Y501</f>
        <v>#REF!</v>
      </c>
      <c r="AN501" s="72">
        <v>394200</v>
      </c>
    </row>
    <row r="502" spans="1:40" s="70" customFormat="1" ht="15" customHeight="1">
      <c r="A502" s="194">
        <v>710000000953</v>
      </c>
      <c r="B502" s="1025" t="s">
        <v>997</v>
      </c>
      <c r="C502" s="1026"/>
      <c r="D502" s="1026"/>
      <c r="E502" s="1027"/>
      <c r="F502" s="890" t="e">
        <f>(#REF!-G502)/#REF!</f>
        <v>#REF!</v>
      </c>
      <c r="G502" s="83">
        <v>68100</v>
      </c>
      <c r="H502" s="771" t="e">
        <f>#REF!/I502-100%</f>
        <v>#REF!</v>
      </c>
      <c r="I502" s="83">
        <v>64900</v>
      </c>
      <c r="J502" s="771"/>
      <c r="K502" s="84"/>
      <c r="L502" s="84"/>
      <c r="M502" s="84"/>
      <c r="N502" s="84"/>
      <c r="O502" s="84"/>
      <c r="P502" s="84"/>
      <c r="Q502" s="84"/>
      <c r="R502" s="75">
        <v>0.1</v>
      </c>
      <c r="S502" s="196">
        <v>59000</v>
      </c>
      <c r="T502" s="196"/>
      <c r="U502" s="196"/>
      <c r="V502" s="77">
        <v>0.05</v>
      </c>
      <c r="W502" s="196">
        <v>56200</v>
      </c>
      <c r="X502" s="78" t="e">
        <f>#REF!/W502</f>
        <v>#REF!</v>
      </c>
      <c r="Y502" s="196">
        <v>51100</v>
      </c>
      <c r="Z502" s="196">
        <v>48700</v>
      </c>
      <c r="AA502" s="80" t="e">
        <f>#REF!/Z502</f>
        <v>#REF!</v>
      </c>
      <c r="AB502" s="80" t="e">
        <f>#REF!/Y502</f>
        <v>#REF!</v>
      </c>
      <c r="AN502" s="72">
        <v>429000</v>
      </c>
    </row>
    <row r="503" spans="1:40" s="70" customFormat="1" ht="15" customHeight="1">
      <c r="A503" s="194">
        <v>710000000950</v>
      </c>
      <c r="B503" s="1227" t="s">
        <v>994</v>
      </c>
      <c r="C503" s="1228"/>
      <c r="D503" s="1228"/>
      <c r="E503" s="1229"/>
      <c r="F503" s="890" t="e">
        <f>(#REF!-G503)/#REF!</f>
        <v>#REF!</v>
      </c>
      <c r="G503" s="83">
        <v>88700</v>
      </c>
      <c r="H503" s="771" t="e">
        <f>#REF!/I503-100%</f>
        <v>#REF!</v>
      </c>
      <c r="I503" s="83">
        <v>84500</v>
      </c>
      <c r="J503" s="771"/>
      <c r="K503" s="84"/>
      <c r="L503" s="84"/>
      <c r="M503" s="84"/>
      <c r="N503" s="84"/>
      <c r="O503" s="84"/>
      <c r="P503" s="84"/>
      <c r="Q503" s="84"/>
      <c r="R503" s="75">
        <v>0.1</v>
      </c>
      <c r="S503" s="320">
        <v>76800</v>
      </c>
      <c r="T503" s="75">
        <v>0.05</v>
      </c>
      <c r="U503" s="83">
        <v>73200</v>
      </c>
      <c r="V503" s="77">
        <v>0</v>
      </c>
      <c r="W503" s="83">
        <v>73200</v>
      </c>
      <c r="X503" s="78" t="e">
        <f>#REF!/W503</f>
        <v>#REF!</v>
      </c>
      <c r="Y503" s="85">
        <v>66500</v>
      </c>
      <c r="Z503" s="85">
        <v>63300</v>
      </c>
      <c r="AA503" s="80" t="e">
        <f>#REF!/Z503</f>
        <v>#REF!</v>
      </c>
      <c r="AB503" s="80" t="e">
        <f>#REF!/Y503</f>
        <v>#REF!</v>
      </c>
      <c r="AN503" s="72">
        <v>569400</v>
      </c>
    </row>
    <row r="504" spans="1:40" s="70" customFormat="1" ht="15" customHeight="1">
      <c r="A504" s="194">
        <v>710000000945</v>
      </c>
      <c r="B504" s="1025" t="s">
        <v>998</v>
      </c>
      <c r="C504" s="1026"/>
      <c r="D504" s="1026"/>
      <c r="E504" s="1027"/>
      <c r="F504" s="890" t="e">
        <f>(#REF!-G504)/#REF!</f>
        <v>#REF!</v>
      </c>
      <c r="G504" s="83">
        <v>55600</v>
      </c>
      <c r="H504" s="771" t="e">
        <f>#REF!/I504-100%</f>
        <v>#REF!</v>
      </c>
      <c r="I504" s="83">
        <v>53000</v>
      </c>
      <c r="J504" s="771"/>
      <c r="K504" s="84"/>
      <c r="L504" s="84"/>
      <c r="M504" s="84"/>
      <c r="N504" s="84"/>
      <c r="O504" s="84"/>
      <c r="P504" s="84"/>
      <c r="Q504" s="84"/>
      <c r="R504" s="75">
        <v>0.1</v>
      </c>
      <c r="S504" s="200">
        <v>48200</v>
      </c>
      <c r="T504" s="75"/>
      <c r="U504" s="200"/>
      <c r="V504" s="77">
        <v>0.05</v>
      </c>
      <c r="W504" s="200">
        <v>45900</v>
      </c>
      <c r="X504" s="78" t="e">
        <f>#REF!/W504</f>
        <v>#REF!</v>
      </c>
      <c r="Y504" s="200">
        <v>41700</v>
      </c>
      <c r="Z504" s="200">
        <v>39700</v>
      </c>
      <c r="AA504" s="80" t="e">
        <f>#REF!/Z504</f>
        <v>#REF!</v>
      </c>
      <c r="AB504" s="80" t="e">
        <f>#REF!/Y504</f>
        <v>#REF!</v>
      </c>
      <c r="AN504" s="72">
        <v>350400</v>
      </c>
    </row>
    <row r="505" spans="1:40" s="70" customFormat="1" ht="15" customHeight="1">
      <c r="A505" s="194">
        <v>710000000942</v>
      </c>
      <c r="B505" s="1025" t="s">
        <v>999</v>
      </c>
      <c r="C505" s="1026"/>
      <c r="D505" s="1026"/>
      <c r="E505" s="1027"/>
      <c r="F505" s="890" t="e">
        <f>(#REF!-G505)/#REF!</f>
        <v>#REF!</v>
      </c>
      <c r="G505" s="83">
        <v>79200</v>
      </c>
      <c r="H505" s="771" t="e">
        <f>#REF!/I505-100%</f>
        <v>#REF!</v>
      </c>
      <c r="I505" s="83">
        <v>75500</v>
      </c>
      <c r="J505" s="771"/>
      <c r="K505" s="84"/>
      <c r="L505" s="84"/>
      <c r="M505" s="84"/>
      <c r="N505" s="84"/>
      <c r="O505" s="84"/>
      <c r="P505" s="84"/>
      <c r="Q505" s="84"/>
      <c r="R505" s="75">
        <v>0.1</v>
      </c>
      <c r="S505" s="200">
        <v>68700</v>
      </c>
      <c r="T505" s="200"/>
      <c r="U505" s="200"/>
      <c r="V505" s="77">
        <v>0.05</v>
      </c>
      <c r="W505" s="200">
        <v>65400</v>
      </c>
      <c r="X505" s="78" t="e">
        <f>#REF!/W505</f>
        <v>#REF!</v>
      </c>
      <c r="Y505" s="200">
        <v>59400</v>
      </c>
      <c r="Z505" s="200">
        <v>56600</v>
      </c>
      <c r="AA505" s="80" t="e">
        <f>#REF!/Z505</f>
        <v>#REF!</v>
      </c>
      <c r="AB505" s="80" t="e">
        <f>#REF!/Y505</f>
        <v>#REF!</v>
      </c>
      <c r="AN505" s="72">
        <v>503400</v>
      </c>
    </row>
    <row r="506" spans="1:40" s="70" customFormat="1" ht="15" customHeight="1">
      <c r="A506" s="194">
        <v>710000001942</v>
      </c>
      <c r="B506" s="1025" t="s">
        <v>1000</v>
      </c>
      <c r="C506" s="1026"/>
      <c r="D506" s="1026"/>
      <c r="E506" s="1027"/>
      <c r="F506" s="890" t="e">
        <f>(#REF!-G506)/#REF!</f>
        <v>#REF!</v>
      </c>
      <c r="G506" s="200">
        <v>80600</v>
      </c>
      <c r="H506" s="771" t="e">
        <f>#REF!/I506-100%</f>
        <v>#REF!</v>
      </c>
      <c r="I506" s="200">
        <v>76800</v>
      </c>
      <c r="J506" s="771"/>
      <c r="K506" s="201"/>
      <c r="L506" s="201"/>
      <c r="M506" s="201"/>
      <c r="N506" s="201"/>
      <c r="O506" s="201"/>
      <c r="P506" s="201"/>
      <c r="Q506" s="201"/>
      <c r="R506" s="75">
        <v>0.1</v>
      </c>
      <c r="S506" s="74">
        <v>69800</v>
      </c>
      <c r="T506" s="74"/>
      <c r="U506" s="74"/>
      <c r="V506" s="77">
        <v>0.05</v>
      </c>
      <c r="W506" s="74">
        <v>66500</v>
      </c>
      <c r="X506" s="78" t="e">
        <f>#REF!/W506</f>
        <v>#REF!</v>
      </c>
      <c r="Y506" s="74">
        <v>59600</v>
      </c>
      <c r="Z506" s="200">
        <v>57900</v>
      </c>
      <c r="AA506" s="80" t="e">
        <f>#REF!/Z506</f>
        <v>#REF!</v>
      </c>
      <c r="AB506" s="80" t="e">
        <f>#REF!/Y506</f>
        <v>#REF!</v>
      </c>
      <c r="AN506" s="72">
        <v>517200</v>
      </c>
    </row>
    <row r="507" spans="1:40" s="70" customFormat="1" ht="15" customHeight="1">
      <c r="A507" s="194">
        <v>710000000956</v>
      </c>
      <c r="B507" s="1025" t="s">
        <v>1001</v>
      </c>
      <c r="C507" s="1026"/>
      <c r="D507" s="1026"/>
      <c r="E507" s="1027"/>
      <c r="F507" s="890" t="e">
        <f>(#REF!-G507)/#REF!</f>
        <v>#REF!</v>
      </c>
      <c r="G507" s="196">
        <v>86500</v>
      </c>
      <c r="H507" s="771" t="e">
        <f>#REF!/I507-100%</f>
        <v>#REF!</v>
      </c>
      <c r="I507" s="196">
        <v>82400</v>
      </c>
      <c r="J507" s="771"/>
      <c r="K507" s="196"/>
      <c r="L507" s="196"/>
      <c r="M507" s="196"/>
      <c r="N507" s="196"/>
      <c r="O507" s="196"/>
      <c r="P507" s="196"/>
      <c r="Q507" s="196"/>
      <c r="R507" s="75">
        <v>0.1</v>
      </c>
      <c r="S507" s="196">
        <v>74900</v>
      </c>
      <c r="T507" s="196"/>
      <c r="U507" s="196"/>
      <c r="V507" s="77">
        <v>0.05</v>
      </c>
      <c r="W507" s="196">
        <v>71300</v>
      </c>
      <c r="X507" s="78" t="e">
        <f>#REF!/W507</f>
        <v>#REF!</v>
      </c>
      <c r="Y507" s="196">
        <v>64800</v>
      </c>
      <c r="Z507" s="196">
        <v>61700</v>
      </c>
      <c r="AA507" s="80" t="e">
        <f>#REF!/Z507</f>
        <v>#REF!</v>
      </c>
      <c r="AB507" s="80" t="e">
        <f>#REF!/Y507</f>
        <v>#REF!</v>
      </c>
      <c r="AN507" s="72">
        <v>545400</v>
      </c>
    </row>
    <row r="508" spans="1:40" s="70" customFormat="1" ht="15" customHeight="1">
      <c r="A508" s="382">
        <v>710000000943</v>
      </c>
      <c r="B508" s="1277" t="s">
        <v>1002</v>
      </c>
      <c r="C508" s="1278"/>
      <c r="D508" s="1278"/>
      <c r="E508" s="1279"/>
      <c r="F508" s="890">
        <v>0.1</v>
      </c>
      <c r="G508" s="88">
        <v>98200</v>
      </c>
      <c r="H508" s="771" t="e">
        <f>#REF!/I508-100%</f>
        <v>#REF!</v>
      </c>
      <c r="I508" s="88">
        <v>93500</v>
      </c>
      <c r="J508" s="771"/>
      <c r="K508" s="89"/>
      <c r="L508" s="89"/>
      <c r="M508" s="89"/>
      <c r="N508" s="89"/>
      <c r="O508" s="89"/>
      <c r="P508" s="89"/>
      <c r="Q508" s="89"/>
      <c r="R508" s="75">
        <v>0.1</v>
      </c>
      <c r="S508" s="88">
        <v>85000</v>
      </c>
      <c r="T508" s="90"/>
      <c r="U508" s="90"/>
      <c r="V508" s="77">
        <v>0</v>
      </c>
      <c r="W508" s="88">
        <v>85000</v>
      </c>
      <c r="X508" s="78" t="e">
        <f>#REF!/W508</f>
        <v>#REF!</v>
      </c>
      <c r="Y508" s="91">
        <v>77200</v>
      </c>
      <c r="Z508" s="91">
        <v>73500</v>
      </c>
      <c r="AA508" s="80" t="e">
        <f>#REF!/Z508</f>
        <v>#REF!</v>
      </c>
      <c r="AB508" s="80" t="e">
        <f>#REF!/Y508</f>
        <v>#REF!</v>
      </c>
      <c r="AN508" s="72">
        <v>648000</v>
      </c>
    </row>
    <row r="509" spans="1:40" s="70" customFormat="1" ht="15" customHeight="1">
      <c r="A509" s="208"/>
      <c r="B509" s="1008" t="s">
        <v>613</v>
      </c>
      <c r="C509" s="1008"/>
      <c r="D509" s="1008"/>
      <c r="E509" s="1008"/>
      <c r="F509" s="803"/>
      <c r="G509" s="803"/>
      <c r="H509" s="803"/>
      <c r="I509" s="803"/>
      <c r="J509" s="771"/>
      <c r="K509" s="761"/>
      <c r="L509" s="211"/>
      <c r="M509" s="211"/>
      <c r="N509" s="211"/>
      <c r="O509" s="211"/>
      <c r="P509" s="211"/>
      <c r="Q509" s="211"/>
      <c r="R509" s="212"/>
      <c r="S509" s="209"/>
      <c r="T509" s="213"/>
      <c r="U509" s="213"/>
      <c r="W509" s="209"/>
      <c r="X509" s="214"/>
      <c r="Y509" s="209"/>
      <c r="Z509" s="215"/>
      <c r="AA509" s="80"/>
      <c r="AB509" s="80" t="e">
        <f>#REF!/Y509</f>
        <v>#REF!</v>
      </c>
      <c r="AN509" s="72"/>
    </row>
    <row r="510" spans="1:40" s="70" customFormat="1" ht="15" customHeight="1">
      <c r="A510" s="82">
        <v>210000801314</v>
      </c>
      <c r="B510" s="1149" t="s">
        <v>426</v>
      </c>
      <c r="C510" s="1150"/>
      <c r="D510" s="1150"/>
      <c r="E510" s="1151"/>
      <c r="F510" s="890" t="e">
        <f>(#REF!-G510)/#REF!</f>
        <v>#REF!</v>
      </c>
      <c r="G510" s="153">
        <v>127700</v>
      </c>
      <c r="H510" s="771" t="e">
        <f>#REF!/I510-100%</f>
        <v>#REF!</v>
      </c>
      <c r="I510" s="153">
        <v>121700</v>
      </c>
      <c r="J510" s="771"/>
      <c r="K510" s="152"/>
      <c r="L510" s="149"/>
      <c r="M510" s="149"/>
      <c r="N510" s="149"/>
      <c r="O510" s="149"/>
      <c r="P510" s="149"/>
      <c r="Q510" s="149"/>
      <c r="R510" s="75">
        <v>0.1</v>
      </c>
      <c r="S510" s="320">
        <v>110700</v>
      </c>
      <c r="T510" s="75">
        <v>0.07</v>
      </c>
      <c r="U510" s="363">
        <v>103400</v>
      </c>
      <c r="V510" s="77">
        <v>0.15</v>
      </c>
      <c r="W510" s="200">
        <v>89900</v>
      </c>
      <c r="X510" s="78" t="e">
        <f>#REF!/W510</f>
        <v>#REF!</v>
      </c>
      <c r="Y510" s="72">
        <v>81700</v>
      </c>
      <c r="Z510" s="85">
        <v>74200</v>
      </c>
      <c r="AA510" s="80" t="e">
        <f>#REF!/Z510</f>
        <v>#REF!</v>
      </c>
      <c r="AB510" s="80" t="e">
        <f>#REF!/Y510</f>
        <v>#REF!</v>
      </c>
      <c r="AN510" s="72">
        <v>810000</v>
      </c>
    </row>
    <row r="511" spans="1:40" s="70" customFormat="1" ht="15" customHeight="1">
      <c r="A511" s="371">
        <v>210000802166</v>
      </c>
      <c r="B511" s="1149" t="s">
        <v>427</v>
      </c>
      <c r="C511" s="1150"/>
      <c r="D511" s="1150"/>
      <c r="E511" s="1151"/>
      <c r="F511" s="890" t="e">
        <f>(#REF!-G511)/#REF!</f>
        <v>#REF!</v>
      </c>
      <c r="G511" s="153">
        <v>86000</v>
      </c>
      <c r="H511" s="771" t="e">
        <f>#REF!/I511-100%</f>
        <v>#REF!</v>
      </c>
      <c r="I511" s="153">
        <v>81900</v>
      </c>
      <c r="J511" s="771"/>
      <c r="K511" s="152"/>
      <c r="L511" s="149"/>
      <c r="M511" s="149"/>
      <c r="N511" s="149"/>
      <c r="O511" s="149"/>
      <c r="P511" s="149"/>
      <c r="Q511" s="149"/>
      <c r="R511" s="75">
        <v>0.1</v>
      </c>
      <c r="S511" s="320">
        <v>74500</v>
      </c>
      <c r="T511" s="75">
        <v>0.07</v>
      </c>
      <c r="U511" s="363">
        <v>69500</v>
      </c>
      <c r="V511" s="77">
        <v>0.15</v>
      </c>
      <c r="W511" s="200">
        <v>60500</v>
      </c>
      <c r="X511" s="78" t="e">
        <f>#REF!/W511</f>
        <v>#REF!</v>
      </c>
      <c r="Y511" s="72">
        <v>55000</v>
      </c>
      <c r="Z511" s="85">
        <v>50000</v>
      </c>
      <c r="AA511" s="80" t="e">
        <f>#REF!/Z511</f>
        <v>#REF!</v>
      </c>
      <c r="AB511" s="80" t="e">
        <f>#REF!/Y511</f>
        <v>#REF!</v>
      </c>
      <c r="AN511" s="72">
        <v>552000</v>
      </c>
    </row>
    <row r="512" spans="1:40" s="70" customFormat="1" ht="15" customHeight="1">
      <c r="A512" s="371">
        <v>210000801699</v>
      </c>
      <c r="B512" s="1149" t="s">
        <v>428</v>
      </c>
      <c r="C512" s="1152"/>
      <c r="D512" s="1152"/>
      <c r="E512" s="1153"/>
      <c r="F512" s="890" t="e">
        <f>(#REF!-G512)/#REF!</f>
        <v>#REF!</v>
      </c>
      <c r="G512" s="145">
        <v>171700</v>
      </c>
      <c r="H512" s="771" t="e">
        <f>#REF!/I512-100%</f>
        <v>#REF!</v>
      </c>
      <c r="I512" s="145">
        <v>163500</v>
      </c>
      <c r="J512" s="771"/>
      <c r="K512" s="149"/>
      <c r="L512" s="149"/>
      <c r="M512" s="149"/>
      <c r="N512" s="149"/>
      <c r="O512" s="149"/>
      <c r="P512" s="149"/>
      <c r="Q512" s="149"/>
      <c r="R512" s="75">
        <v>0.1</v>
      </c>
      <c r="S512" s="320">
        <v>148700</v>
      </c>
      <c r="T512" s="75">
        <v>0.07</v>
      </c>
      <c r="U512" s="363">
        <v>139000</v>
      </c>
      <c r="V512" s="77">
        <v>0.15</v>
      </c>
      <c r="W512" s="200">
        <v>120900</v>
      </c>
      <c r="X512" s="78" t="e">
        <f>#REF!/W512</f>
        <v>#REF!</v>
      </c>
      <c r="Y512" s="72">
        <v>109900</v>
      </c>
      <c r="Z512" s="85">
        <v>99900</v>
      </c>
      <c r="AA512" s="80" t="e">
        <f>#REF!/Z512</f>
        <v>#REF!</v>
      </c>
      <c r="AB512" s="80" t="e">
        <f>#REF!/Y512</f>
        <v>#REF!</v>
      </c>
      <c r="AN512" s="72">
        <v>1079400</v>
      </c>
    </row>
    <row r="513" spans="1:40" s="70" customFormat="1" ht="15" customHeight="1">
      <c r="A513" s="371">
        <v>210000802167</v>
      </c>
      <c r="B513" s="1044" t="s">
        <v>429</v>
      </c>
      <c r="C513" s="1045"/>
      <c r="D513" s="1045"/>
      <c r="E513" s="1046"/>
      <c r="F513" s="890" t="e">
        <f>(#REF!-G513)/#REF!</f>
        <v>#REF!</v>
      </c>
      <c r="G513" s="145">
        <v>122000</v>
      </c>
      <c r="H513" s="771" t="e">
        <f>#REF!/I513-100%</f>
        <v>#REF!</v>
      </c>
      <c r="I513" s="145">
        <v>115000</v>
      </c>
      <c r="J513" s="771"/>
      <c r="K513" s="330"/>
      <c r="L513" s="330"/>
      <c r="M513" s="330"/>
      <c r="N513" s="330"/>
      <c r="O513" s="330"/>
      <c r="P513" s="330"/>
      <c r="Q513" s="330"/>
      <c r="R513" s="156">
        <v>0.1</v>
      </c>
      <c r="S513" s="320">
        <v>104800</v>
      </c>
      <c r="T513" s="75">
        <v>0.07</v>
      </c>
      <c r="U513" s="363">
        <v>97900</v>
      </c>
      <c r="V513" s="77">
        <v>0.15</v>
      </c>
      <c r="W513" s="200">
        <v>85100</v>
      </c>
      <c r="X513" s="78" t="e">
        <f>#REF!/W513</f>
        <v>#REF!</v>
      </c>
      <c r="Y513" s="72">
        <v>77300</v>
      </c>
      <c r="Z513" s="91">
        <v>70300</v>
      </c>
      <c r="AA513" s="80" t="e">
        <f>#REF!/Z513</f>
        <v>#REF!</v>
      </c>
      <c r="AB513" s="80" t="e">
        <f>#REF!/Y513</f>
        <v>#REF!</v>
      </c>
      <c r="AN513" s="72">
        <v>779400</v>
      </c>
    </row>
    <row r="514" spans="1:40" s="70" customFormat="1" ht="15" customHeight="1">
      <c r="A514" s="18"/>
      <c r="B514" s="1284" t="s">
        <v>615</v>
      </c>
      <c r="C514" s="1101"/>
      <c r="D514" s="1101"/>
      <c r="E514" s="1102"/>
      <c r="F514" s="805"/>
      <c r="G514" s="805"/>
      <c r="H514" s="805"/>
      <c r="I514" s="805"/>
      <c r="J514" s="771"/>
      <c r="K514" s="14"/>
      <c r="L514" s="391"/>
      <c r="M514" s="391"/>
      <c r="N514" s="391"/>
      <c r="O514" s="391"/>
      <c r="P514" s="391"/>
      <c r="Q514" s="391"/>
      <c r="R514" s="14"/>
      <c r="S514" s="14"/>
      <c r="T514" s="14"/>
      <c r="U514" s="14"/>
      <c r="V514" s="34"/>
      <c r="W514" s="14"/>
      <c r="X514" s="42"/>
      <c r="Y514" s="14"/>
      <c r="Z514" s="14"/>
      <c r="AA514" s="80"/>
      <c r="AB514" s="80" t="e">
        <f>#REF!/Y514</f>
        <v>#REF!</v>
      </c>
      <c r="AN514" s="72"/>
    </row>
    <row r="515" spans="1:40" s="70" customFormat="1" ht="30" customHeight="1">
      <c r="A515" s="933">
        <v>210000001616</v>
      </c>
      <c r="B515" s="1146" t="s">
        <v>1046</v>
      </c>
      <c r="C515" s="1147"/>
      <c r="D515" s="1147"/>
      <c r="E515" s="1148"/>
      <c r="F515" s="890"/>
      <c r="G515" s="99"/>
      <c r="H515" s="771" t="e">
        <f>#REF!/I515-100%</f>
        <v>#REF!</v>
      </c>
      <c r="I515" s="99">
        <v>79900</v>
      </c>
      <c r="J515" s="771"/>
      <c r="K515" s="133"/>
      <c r="L515" s="133"/>
      <c r="M515" s="133"/>
      <c r="N515" s="133"/>
      <c r="O515" s="133"/>
      <c r="P515" s="133"/>
      <c r="Q515" s="133"/>
      <c r="R515" s="75">
        <v>0.09</v>
      </c>
      <c r="S515" s="99">
        <v>73100</v>
      </c>
      <c r="T515" s="133"/>
      <c r="U515" s="133"/>
      <c r="V515" s="385">
        <v>0.15</v>
      </c>
      <c r="W515" s="392">
        <v>63600</v>
      </c>
      <c r="X515" s="78" t="e">
        <f>#REF!/W515</f>
        <v>#REF!</v>
      </c>
      <c r="Y515" s="200">
        <v>56759.99538</v>
      </c>
      <c r="Z515" s="200">
        <v>51600</v>
      </c>
      <c r="AA515" s="80" t="e">
        <f>#REF!/Z515</f>
        <v>#REF!</v>
      </c>
      <c r="AB515" s="80" t="e">
        <f>#REF!/Y515</f>
        <v>#REF!</v>
      </c>
      <c r="AN515" s="72">
        <v>594000</v>
      </c>
    </row>
    <row r="516" spans="1:40" s="70" customFormat="1" ht="30" customHeight="1">
      <c r="A516" s="82">
        <v>210000001586</v>
      </c>
      <c r="B516" s="1154" t="s">
        <v>1047</v>
      </c>
      <c r="C516" s="1155"/>
      <c r="D516" s="1155"/>
      <c r="E516" s="1156"/>
      <c r="F516" s="890" t="e">
        <f>(#REF!-G516)/#REF!</f>
        <v>#REF!</v>
      </c>
      <c r="G516" s="99">
        <v>83900</v>
      </c>
      <c r="H516" s="771" t="e">
        <f>#REF!/I516-100%</f>
        <v>#REF!</v>
      </c>
      <c r="I516" s="99">
        <v>79900</v>
      </c>
      <c r="J516" s="771"/>
      <c r="K516" s="133"/>
      <c r="L516" s="133"/>
      <c r="M516" s="133"/>
      <c r="N516" s="133"/>
      <c r="O516" s="133"/>
      <c r="P516" s="133"/>
      <c r="Q516" s="133"/>
      <c r="R516" s="75">
        <v>0.09</v>
      </c>
      <c r="S516" s="99">
        <v>73100</v>
      </c>
      <c r="T516" s="133"/>
      <c r="U516" s="133"/>
      <c r="V516" s="385">
        <v>0.15</v>
      </c>
      <c r="W516" s="392">
        <v>63600</v>
      </c>
      <c r="X516" s="78" t="e">
        <f>#REF!/W516</f>
        <v>#REF!</v>
      </c>
      <c r="Y516" s="200">
        <v>56759.99538</v>
      </c>
      <c r="Z516" s="200">
        <v>51600</v>
      </c>
      <c r="AA516" s="80" t="e">
        <f>#REF!/Z516</f>
        <v>#REF!</v>
      </c>
      <c r="AB516" s="80" t="e">
        <f>#REF!/Y516</f>
        <v>#REF!</v>
      </c>
      <c r="AN516" s="72">
        <v>557400</v>
      </c>
    </row>
    <row r="517" spans="1:40" s="70" customFormat="1" ht="30" customHeight="1">
      <c r="A517" s="141">
        <v>210000005862</v>
      </c>
      <c r="B517" s="1160" t="s">
        <v>1055</v>
      </c>
      <c r="C517" s="1111"/>
      <c r="D517" s="1111"/>
      <c r="E517" s="1112"/>
      <c r="F517" s="890" t="e">
        <f>(#REF!-G517)/#REF!</f>
        <v>#REF!</v>
      </c>
      <c r="G517" s="99">
        <v>92800</v>
      </c>
      <c r="H517" s="771" t="e">
        <f>#REF!/I517-100%</f>
        <v>#REF!</v>
      </c>
      <c r="I517" s="99">
        <v>88400</v>
      </c>
      <c r="J517" s="771"/>
      <c r="K517" s="133"/>
      <c r="L517" s="133"/>
      <c r="M517" s="133"/>
      <c r="N517" s="133"/>
      <c r="O517" s="133"/>
      <c r="P517" s="133"/>
      <c r="Q517" s="133"/>
      <c r="R517" s="75">
        <v>0.1</v>
      </c>
      <c r="S517" s="99">
        <v>80400</v>
      </c>
      <c r="T517" s="133"/>
      <c r="U517" s="133"/>
      <c r="V517" s="385">
        <v>0.15</v>
      </c>
      <c r="W517" s="392">
        <v>69900</v>
      </c>
      <c r="X517" s="78" t="e">
        <f>#REF!/W517</f>
        <v>#REF!</v>
      </c>
      <c r="Y517" s="200">
        <v>62000</v>
      </c>
      <c r="Z517" s="200">
        <v>56300</v>
      </c>
      <c r="AA517" s="80" t="e">
        <f>#REF!/Z517</f>
        <v>#REF!</v>
      </c>
      <c r="AB517" s="80" t="e">
        <f>#REF!/Y517</f>
        <v>#REF!</v>
      </c>
      <c r="AN517" s="72">
        <v>617400</v>
      </c>
    </row>
    <row r="518" spans="1:40" s="70" customFormat="1" ht="30" customHeight="1">
      <c r="A518" s="151">
        <v>210000001614</v>
      </c>
      <c r="B518" s="1160" t="s">
        <v>1048</v>
      </c>
      <c r="C518" s="1111"/>
      <c r="D518" s="1111"/>
      <c r="E518" s="1112"/>
      <c r="F518" s="890" t="e">
        <f>(#REF!-G518)/#REF!</f>
        <v>#REF!</v>
      </c>
      <c r="G518" s="99">
        <v>143900</v>
      </c>
      <c r="H518" s="771" t="e">
        <f>#REF!/I518-100%</f>
        <v>#REF!</v>
      </c>
      <c r="I518" s="99">
        <v>138000</v>
      </c>
      <c r="J518" s="771"/>
      <c r="K518" s="100"/>
      <c r="L518" s="133"/>
      <c r="M518" s="133"/>
      <c r="N518" s="133"/>
      <c r="O518" s="133"/>
      <c r="P518" s="133"/>
      <c r="Q518" s="133"/>
      <c r="R518" s="75"/>
      <c r="S518" s="99"/>
      <c r="T518" s="133"/>
      <c r="U518" s="133"/>
      <c r="V518" s="385"/>
      <c r="W518" s="392"/>
      <c r="X518" s="78"/>
      <c r="Y518" s="200"/>
      <c r="Z518" s="200"/>
      <c r="AA518" s="80"/>
      <c r="AB518" s="80"/>
      <c r="AN518" s="72">
        <v>929400</v>
      </c>
    </row>
    <row r="519" spans="1:40" s="70" customFormat="1" ht="30" customHeight="1">
      <c r="A519" s="393">
        <v>210000001640</v>
      </c>
      <c r="B519" s="1233" t="s">
        <v>1049</v>
      </c>
      <c r="C519" s="1138"/>
      <c r="D519" s="1138"/>
      <c r="E519" s="1139"/>
      <c r="F519" s="890" t="s">
        <v>11</v>
      </c>
      <c r="G519" s="99"/>
      <c r="H519" s="771"/>
      <c r="I519" s="99"/>
      <c r="J519" s="771"/>
      <c r="K519" s="100"/>
      <c r="L519" s="133"/>
      <c r="M519" s="133"/>
      <c r="N519" s="133"/>
      <c r="O519" s="133"/>
      <c r="P519" s="133"/>
      <c r="Q519" s="133"/>
      <c r="R519" s="75"/>
      <c r="S519" s="99"/>
      <c r="T519" s="133"/>
      <c r="U519" s="133"/>
      <c r="V519" s="385"/>
      <c r="W519" s="392"/>
      <c r="X519" s="78"/>
      <c r="Y519" s="200"/>
      <c r="Z519" s="200"/>
      <c r="AA519" s="80"/>
      <c r="AB519" s="80"/>
      <c r="AN519" s="72">
        <v>983400</v>
      </c>
    </row>
    <row r="520" spans="1:40" s="70" customFormat="1" ht="30" customHeight="1">
      <c r="A520" s="371">
        <v>210000801808</v>
      </c>
      <c r="B520" s="1103" t="s">
        <v>623</v>
      </c>
      <c r="C520" s="1104"/>
      <c r="D520" s="1104"/>
      <c r="E520" s="1105"/>
      <c r="F520" s="890" t="e">
        <f>(#REF!-G520)/#REF!</f>
        <v>#REF!</v>
      </c>
      <c r="G520" s="99">
        <v>54200</v>
      </c>
      <c r="H520" s="771" t="e">
        <f>#REF!/I520-100%</f>
        <v>#REF!</v>
      </c>
      <c r="I520" s="99">
        <v>51400</v>
      </c>
      <c r="J520" s="771"/>
      <c r="K520" s="133"/>
      <c r="L520" s="125"/>
      <c r="M520" s="125"/>
      <c r="N520" s="125"/>
      <c r="O520" s="125"/>
      <c r="P520" s="125"/>
      <c r="Q520" s="125"/>
      <c r="R520" s="75">
        <v>0.1</v>
      </c>
      <c r="S520" s="336">
        <v>46800</v>
      </c>
      <c r="T520" s="75">
        <v>0.07</v>
      </c>
      <c r="U520" s="99">
        <v>43700</v>
      </c>
      <c r="V520" s="385">
        <v>0.15</v>
      </c>
      <c r="W520" s="392">
        <v>38000</v>
      </c>
      <c r="X520" s="78" t="e">
        <f>#REF!/W520</f>
        <v>#REF!</v>
      </c>
      <c r="Y520" s="72">
        <v>33900</v>
      </c>
      <c r="Z520" s="200">
        <v>30800</v>
      </c>
      <c r="AA520" s="80" t="e">
        <f>#REF!/Z520</f>
        <v>#REF!</v>
      </c>
      <c r="AB520" s="80" t="e">
        <f>#REF!/Y520</f>
        <v>#REF!</v>
      </c>
      <c r="AN520" s="72">
        <v>348000</v>
      </c>
    </row>
    <row r="521" spans="1:40" s="70" customFormat="1" ht="30" customHeight="1">
      <c r="A521" s="371">
        <v>210000802308</v>
      </c>
      <c r="B521" s="1103" t="s">
        <v>622</v>
      </c>
      <c r="C521" s="1104"/>
      <c r="D521" s="1104"/>
      <c r="E521" s="1105"/>
      <c r="F521" s="890" t="e">
        <f>(#REF!-G521)/#REF!</f>
        <v>#REF!</v>
      </c>
      <c r="G521" s="139">
        <v>54200</v>
      </c>
      <c r="H521" s="771" t="e">
        <f>#REF!/I521-100%</f>
        <v>#REF!</v>
      </c>
      <c r="I521" s="139">
        <v>51400</v>
      </c>
      <c r="J521" s="771"/>
      <c r="K521" s="147"/>
      <c r="L521" s="149"/>
      <c r="M521" s="149"/>
      <c r="N521" s="149"/>
      <c r="O521" s="149"/>
      <c r="P521" s="149"/>
      <c r="Q521" s="149"/>
      <c r="R521" s="75">
        <v>0.1</v>
      </c>
      <c r="S521" s="366">
        <v>46800</v>
      </c>
      <c r="T521" s="75">
        <v>0.07</v>
      </c>
      <c r="U521" s="146">
        <v>43700</v>
      </c>
      <c r="V521" s="385">
        <v>0.15</v>
      </c>
      <c r="W521" s="392">
        <v>38000</v>
      </c>
      <c r="X521" s="78" t="e">
        <f>#REF!/W521</f>
        <v>#REF!</v>
      </c>
      <c r="Y521" s="72">
        <v>33900</v>
      </c>
      <c r="Z521" s="195">
        <v>30800</v>
      </c>
      <c r="AA521" s="80" t="e">
        <f>#REF!/Z521</f>
        <v>#REF!</v>
      </c>
      <c r="AB521" s="80" t="e">
        <f>#REF!/Y521</f>
        <v>#REF!</v>
      </c>
      <c r="AN521" s="72">
        <v>348000</v>
      </c>
    </row>
    <row r="522" spans="1:40" s="70" customFormat="1" ht="30" customHeight="1">
      <c r="A522" s="394">
        <v>210000801052</v>
      </c>
      <c r="B522" s="1143" t="s">
        <v>624</v>
      </c>
      <c r="C522" s="1144"/>
      <c r="D522" s="1144"/>
      <c r="E522" s="1145"/>
      <c r="F522" s="890" t="e">
        <f>(#REF!-G522)/#REF!</f>
        <v>#REF!</v>
      </c>
      <c r="G522" s="99">
        <v>62200</v>
      </c>
      <c r="H522" s="771" t="e">
        <f>#REF!/I522-100%</f>
        <v>#REF!</v>
      </c>
      <c r="I522" s="99">
        <v>59400</v>
      </c>
      <c r="J522" s="771"/>
      <c r="K522" s="147"/>
      <c r="L522" s="149"/>
      <c r="M522" s="149"/>
      <c r="N522" s="149"/>
      <c r="O522" s="149"/>
      <c r="P522" s="149"/>
      <c r="Q522" s="149"/>
      <c r="R522" s="75">
        <v>0.1</v>
      </c>
      <c r="S522" s="320">
        <v>54000</v>
      </c>
      <c r="T522" s="75">
        <v>0.05</v>
      </c>
      <c r="U522" s="99">
        <v>51500</v>
      </c>
      <c r="V522" s="77">
        <v>0.15</v>
      </c>
      <c r="W522" s="116">
        <v>44800</v>
      </c>
      <c r="X522" s="78" t="e">
        <f>#REF!/W522</f>
        <v>#REF!</v>
      </c>
      <c r="Y522" s="99">
        <v>40700</v>
      </c>
      <c r="Z522" s="203">
        <v>37000</v>
      </c>
      <c r="AA522" s="80" t="e">
        <f>#REF!/Z522</f>
        <v>#REF!</v>
      </c>
      <c r="AB522" s="80" t="e">
        <f>#REF!/Y522</f>
        <v>#REF!</v>
      </c>
      <c r="AN522" s="72">
        <v>396000</v>
      </c>
    </row>
    <row r="523" spans="1:40" s="70" customFormat="1" ht="30" customHeight="1">
      <c r="A523" s="934">
        <v>210000002765</v>
      </c>
      <c r="B523" s="1157" t="s">
        <v>1057</v>
      </c>
      <c r="C523" s="1158"/>
      <c r="D523" s="1158"/>
      <c r="E523" s="1159"/>
      <c r="F523" s="890"/>
      <c r="G523" s="99"/>
      <c r="H523" s="771" t="e">
        <f>#REF!/I523-100%</f>
        <v>#REF!</v>
      </c>
      <c r="I523" s="99">
        <v>59400</v>
      </c>
      <c r="J523" s="771"/>
      <c r="K523" s="147"/>
      <c r="L523" s="149"/>
      <c r="M523" s="149"/>
      <c r="N523" s="149"/>
      <c r="O523" s="149"/>
      <c r="P523" s="149"/>
      <c r="Q523" s="149"/>
      <c r="R523" s="75">
        <v>0.1</v>
      </c>
      <c r="S523" s="320">
        <v>54000</v>
      </c>
      <c r="T523" s="75">
        <v>0.05</v>
      </c>
      <c r="U523" s="99">
        <v>51500</v>
      </c>
      <c r="V523" s="77">
        <v>0.15</v>
      </c>
      <c r="W523" s="116">
        <v>44800</v>
      </c>
      <c r="X523" s="78" t="e">
        <f>#REF!/W523</f>
        <v>#REF!</v>
      </c>
      <c r="Y523" s="99">
        <v>40700</v>
      </c>
      <c r="Z523" s="203">
        <v>37000</v>
      </c>
      <c r="AA523" s="80" t="e">
        <f>#REF!/Z523</f>
        <v>#REF!</v>
      </c>
      <c r="AB523" s="80" t="e">
        <f>#REF!/Y523</f>
        <v>#REF!</v>
      </c>
      <c r="AN523" s="72">
        <v>396000</v>
      </c>
    </row>
    <row r="524" spans="1:40" s="70" customFormat="1" ht="30" customHeight="1">
      <c r="A524" s="934">
        <v>210000002766</v>
      </c>
      <c r="B524" s="1157" t="s">
        <v>1056</v>
      </c>
      <c r="C524" s="1158"/>
      <c r="D524" s="1158"/>
      <c r="E524" s="1159"/>
      <c r="F524" s="890"/>
      <c r="G524" s="99"/>
      <c r="H524" s="771" t="e">
        <f>#REF!/I524-100%</f>
        <v>#REF!</v>
      </c>
      <c r="I524" s="99">
        <v>59400</v>
      </c>
      <c r="J524" s="771"/>
      <c r="K524" s="147"/>
      <c r="L524" s="149"/>
      <c r="M524" s="149"/>
      <c r="N524" s="149"/>
      <c r="O524" s="149"/>
      <c r="P524" s="149"/>
      <c r="Q524" s="149"/>
      <c r="R524" s="75">
        <v>0.1</v>
      </c>
      <c r="S524" s="320">
        <v>54000</v>
      </c>
      <c r="T524" s="75">
        <v>0.05</v>
      </c>
      <c r="U524" s="99">
        <v>51500</v>
      </c>
      <c r="V524" s="77">
        <v>0.15</v>
      </c>
      <c r="W524" s="116">
        <v>44800</v>
      </c>
      <c r="X524" s="78" t="e">
        <f>#REF!/W524</f>
        <v>#REF!</v>
      </c>
      <c r="Y524" s="99">
        <v>40700</v>
      </c>
      <c r="Z524" s="203">
        <v>37000</v>
      </c>
      <c r="AA524" s="80" t="e">
        <f>#REF!/Z524</f>
        <v>#REF!</v>
      </c>
      <c r="AB524" s="80" t="e">
        <f>#REF!/Y524</f>
        <v>#REF!</v>
      </c>
      <c r="AN524" s="72">
        <v>396000</v>
      </c>
    </row>
    <row r="525" spans="1:40" s="70" customFormat="1" ht="30" customHeight="1">
      <c r="A525" s="394">
        <v>210000801049</v>
      </c>
      <c r="B525" s="1143" t="s">
        <v>626</v>
      </c>
      <c r="C525" s="1144"/>
      <c r="D525" s="1144"/>
      <c r="E525" s="1145"/>
      <c r="F525" s="890" t="e">
        <f>(#REF!-G525)/#REF!</f>
        <v>#REF!</v>
      </c>
      <c r="G525" s="99">
        <v>75500</v>
      </c>
      <c r="H525" s="221"/>
      <c r="I525" s="221"/>
      <c r="J525" s="771"/>
      <c r="K525" s="749"/>
      <c r="P525" s="178">
        <v>0.05</v>
      </c>
      <c r="Q525" s="116">
        <v>71900</v>
      </c>
      <c r="R525" s="75">
        <v>0.1</v>
      </c>
      <c r="S525" s="99">
        <v>65400</v>
      </c>
      <c r="T525" s="99"/>
      <c r="U525" s="99"/>
      <c r="V525" s="77">
        <v>0.15</v>
      </c>
      <c r="W525" s="116">
        <v>56900</v>
      </c>
      <c r="X525" s="78" t="e">
        <f>#REF!/W525</f>
        <v>#REF!</v>
      </c>
      <c r="Y525" s="99">
        <v>51700</v>
      </c>
      <c r="Z525" s="85">
        <v>47000</v>
      </c>
      <c r="AA525" s="80" t="e">
        <f>#REF!/Z525</f>
        <v>#REF!</v>
      </c>
      <c r="AB525" s="80" t="e">
        <f>#REF!/Y525</f>
        <v>#REF!</v>
      </c>
      <c r="AN525" s="72">
        <v>497400</v>
      </c>
    </row>
    <row r="526" spans="1:40" s="70" customFormat="1" ht="15" customHeight="1">
      <c r="A526" s="151">
        <v>210000001694</v>
      </c>
      <c r="B526" s="1031" t="s">
        <v>1040</v>
      </c>
      <c r="C526" s="1032"/>
      <c r="D526" s="1032"/>
      <c r="E526" s="1033"/>
      <c r="F526" s="890" t="e">
        <f>(#REF!-G526)/#REF!</f>
        <v>#REF!</v>
      </c>
      <c r="G526" s="99">
        <v>60000</v>
      </c>
      <c r="H526" s="771" t="e">
        <f>#REF!/I526-100%</f>
        <v>#REF!</v>
      </c>
      <c r="I526" s="99">
        <v>57100</v>
      </c>
      <c r="J526" s="771"/>
      <c r="K526" s="749"/>
      <c r="P526" s="125"/>
      <c r="Q526" s="125"/>
      <c r="R526" s="75">
        <v>0.1</v>
      </c>
      <c r="S526" s="101">
        <v>51900</v>
      </c>
      <c r="T526" s="101"/>
      <c r="U526" s="101"/>
      <c r="V526" s="77">
        <v>0.2</v>
      </c>
      <c r="W526" s="120">
        <v>43200</v>
      </c>
      <c r="X526" s="78" t="e">
        <f>#REF!/W526</f>
        <v>#REF!</v>
      </c>
      <c r="Y526" s="101">
        <v>38500</v>
      </c>
      <c r="Z526" s="118">
        <v>35000</v>
      </c>
      <c r="AA526" s="80" t="e">
        <f>#REF!/Z526</f>
        <v>#REF!</v>
      </c>
      <c r="AB526" s="80" t="e">
        <f>#REF!/Y526</f>
        <v>#REF!</v>
      </c>
      <c r="AN526" s="72">
        <v>389400</v>
      </c>
    </row>
    <row r="527" spans="1:40" s="70" customFormat="1" ht="30" customHeight="1">
      <c r="A527" s="394">
        <v>210000001695</v>
      </c>
      <c r="B527" s="1143" t="s">
        <v>1042</v>
      </c>
      <c r="C527" s="1144"/>
      <c r="D527" s="1144"/>
      <c r="E527" s="1145"/>
      <c r="F527" s="890" t="e">
        <f>(#REF!-G527)/#REF!</f>
        <v>#REF!</v>
      </c>
      <c r="G527" s="99">
        <v>75500</v>
      </c>
      <c r="H527" s="221"/>
      <c r="I527" s="221"/>
      <c r="J527" s="771"/>
      <c r="K527" s="749"/>
      <c r="P527" s="178">
        <v>0.05</v>
      </c>
      <c r="Q527" s="116">
        <v>71900</v>
      </c>
      <c r="R527" s="75">
        <v>0.1</v>
      </c>
      <c r="S527" s="99">
        <v>65400</v>
      </c>
      <c r="T527" s="99"/>
      <c r="U527" s="99"/>
      <c r="V527" s="77">
        <v>0.15</v>
      </c>
      <c r="W527" s="116">
        <v>56900</v>
      </c>
      <c r="X527" s="78" t="e">
        <f>#REF!/W527</f>
        <v>#REF!</v>
      </c>
      <c r="Y527" s="99">
        <v>51700</v>
      </c>
      <c r="Z527" s="85">
        <v>47000</v>
      </c>
      <c r="AA527" s="80" t="e">
        <f>#REF!/Z527</f>
        <v>#REF!</v>
      </c>
      <c r="AB527" s="80" t="e">
        <f>#REF!/Y527</f>
        <v>#REF!</v>
      </c>
      <c r="AN527" s="72">
        <v>689400</v>
      </c>
    </row>
    <row r="528" spans="1:40" s="176" customFormat="1" ht="30" customHeight="1">
      <c r="A528" s="128">
        <v>210000001873</v>
      </c>
      <c r="B528" s="1022" t="s">
        <v>1041</v>
      </c>
      <c r="C528" s="1023"/>
      <c r="D528" s="1023"/>
      <c r="E528" s="1024"/>
      <c r="F528" s="890" t="s">
        <v>11</v>
      </c>
      <c r="G528" s="99"/>
      <c r="H528" s="771" t="e">
        <f>#REF!/I528-100%</f>
        <v>#REF!</v>
      </c>
      <c r="I528" s="99">
        <v>99900</v>
      </c>
      <c r="J528" s="771"/>
      <c r="K528" s="749"/>
      <c r="P528" s="178">
        <v>0.1</v>
      </c>
      <c r="Q528" s="120">
        <v>90900</v>
      </c>
      <c r="R528" s="75">
        <v>0.17</v>
      </c>
      <c r="S528" s="101">
        <v>77600</v>
      </c>
      <c r="T528" s="101"/>
      <c r="U528" s="101"/>
      <c r="V528" s="77">
        <v>0.2</v>
      </c>
      <c r="W528" s="395">
        <v>64700</v>
      </c>
      <c r="X528" s="78" t="e">
        <f>#REF!/W528</f>
        <v>#REF!</v>
      </c>
      <c r="Y528" s="157">
        <v>53900</v>
      </c>
      <c r="Z528" s="118">
        <v>49000</v>
      </c>
      <c r="AA528" s="80" t="e">
        <f>#REF!/Z528</f>
        <v>#REF!</v>
      </c>
      <c r="AB528" s="80" t="e">
        <f>#REF!/Y528</f>
        <v>#REF!</v>
      </c>
      <c r="AN528" s="72">
        <v>731400</v>
      </c>
    </row>
    <row r="529" spans="1:40" s="70" customFormat="1" ht="15" customHeight="1">
      <c r="A529" s="208"/>
      <c r="B529" s="1008" t="s">
        <v>616</v>
      </c>
      <c r="C529" s="1008"/>
      <c r="D529" s="1008"/>
      <c r="E529" s="1008"/>
      <c r="F529" s="397"/>
      <c r="G529" s="397"/>
      <c r="H529" s="397"/>
      <c r="I529" s="397"/>
      <c r="J529" s="771"/>
      <c r="K529" s="211"/>
      <c r="L529" s="210"/>
      <c r="M529" s="211"/>
      <c r="N529" s="210"/>
      <c r="O529" s="211"/>
      <c r="P529" s="211"/>
      <c r="Q529" s="211"/>
      <c r="R529" s="212"/>
      <c r="S529" s="209"/>
      <c r="T529" s="213"/>
      <c r="U529" s="213"/>
      <c r="W529" s="209"/>
      <c r="X529" s="214"/>
      <c r="Y529" s="209"/>
      <c r="Z529" s="215"/>
      <c r="AA529" s="80"/>
      <c r="AB529" s="80" t="e">
        <f>#REF!/Y529</f>
        <v>#REF!</v>
      </c>
      <c r="AN529" s="72"/>
    </row>
    <row r="530" spans="1:40" s="70" customFormat="1" ht="30" customHeight="1">
      <c r="A530" s="141">
        <v>210000802006</v>
      </c>
      <c r="B530" s="1041" t="s">
        <v>1050</v>
      </c>
      <c r="C530" s="1042"/>
      <c r="D530" s="1042"/>
      <c r="E530" s="1043"/>
      <c r="F530" s="890" t="e">
        <f>(#REF!-G530)/#REF!</f>
        <v>#REF!</v>
      </c>
      <c r="G530" s="116">
        <v>106700</v>
      </c>
      <c r="H530" s="771" t="e">
        <f>#REF!/I530-100%</f>
        <v>#REF!</v>
      </c>
      <c r="I530" s="116">
        <v>101000</v>
      </c>
      <c r="J530" s="771"/>
      <c r="K530" s="756"/>
      <c r="L530" s="173" t="s">
        <v>11</v>
      </c>
      <c r="M530" s="213"/>
      <c r="N530" s="389" t="s">
        <v>11</v>
      </c>
      <c r="O530" s="213"/>
      <c r="P530" s="213"/>
      <c r="Q530" s="213"/>
      <c r="R530" s="396"/>
      <c r="S530" s="397"/>
      <c r="T530" s="213"/>
      <c r="U530" s="213"/>
      <c r="W530" s="397"/>
      <c r="X530" s="398"/>
      <c r="Y530" s="397"/>
      <c r="Z530" s="399"/>
      <c r="AA530" s="80"/>
      <c r="AB530" s="80"/>
      <c r="AN530" s="72">
        <v>690000</v>
      </c>
    </row>
    <row r="531" spans="1:40" s="70" customFormat="1" ht="30" customHeight="1">
      <c r="A531" s="141">
        <v>210000802007</v>
      </c>
      <c r="B531" s="1297" t="s">
        <v>1051</v>
      </c>
      <c r="C531" s="1298"/>
      <c r="D531" s="1298"/>
      <c r="E531" s="1299"/>
      <c r="F531" s="890" t="e">
        <f>(#REF!-G531)/#REF!</f>
        <v>#REF!</v>
      </c>
      <c r="G531" s="116">
        <v>118000</v>
      </c>
      <c r="H531" s="771" t="e">
        <f>#REF!/I531-100%</f>
        <v>#REF!</v>
      </c>
      <c r="I531" s="116">
        <v>114000</v>
      </c>
      <c r="J531" s="771"/>
      <c r="K531" s="756"/>
      <c r="L531" s="173" t="s">
        <v>11</v>
      </c>
      <c r="M531" s="213"/>
      <c r="N531" s="389" t="s">
        <v>11</v>
      </c>
      <c r="O531" s="213"/>
      <c r="P531" s="213"/>
      <c r="Q531" s="213"/>
      <c r="R531" s="396"/>
      <c r="S531" s="397"/>
      <c r="T531" s="213"/>
      <c r="U531" s="213"/>
      <c r="W531" s="397"/>
      <c r="X531" s="398"/>
      <c r="Y531" s="397"/>
      <c r="Z531" s="399"/>
      <c r="AA531" s="80"/>
      <c r="AB531" s="80"/>
      <c r="AN531" s="72">
        <v>762000</v>
      </c>
    </row>
    <row r="532" spans="1:40" s="70" customFormat="1" ht="30" customHeight="1">
      <c r="A532" s="141">
        <v>210000802023</v>
      </c>
      <c r="B532" s="1041" t="s">
        <v>1052</v>
      </c>
      <c r="C532" s="1042"/>
      <c r="D532" s="1042"/>
      <c r="E532" s="1043"/>
      <c r="F532" s="890" t="e">
        <f>(#REF!-G532)/#REF!</f>
        <v>#REF!</v>
      </c>
      <c r="G532" s="116">
        <v>179000</v>
      </c>
      <c r="H532" s="771" t="e">
        <f>#REF!/I532-100%</f>
        <v>#REF!</v>
      </c>
      <c r="I532" s="116">
        <v>169900</v>
      </c>
      <c r="J532" s="771"/>
      <c r="K532" s="756"/>
      <c r="L532" s="173" t="s">
        <v>11</v>
      </c>
      <c r="M532" s="213"/>
      <c r="N532" s="389" t="s">
        <v>11</v>
      </c>
      <c r="O532" s="213"/>
      <c r="P532" s="213"/>
      <c r="Q532" s="213"/>
      <c r="R532" s="396"/>
      <c r="S532" s="397"/>
      <c r="T532" s="213"/>
      <c r="U532" s="213"/>
      <c r="W532" s="397"/>
      <c r="X532" s="398"/>
      <c r="Y532" s="397"/>
      <c r="Z532" s="399"/>
      <c r="AA532" s="80"/>
      <c r="AB532" s="80"/>
      <c r="AN532" s="72">
        <v>1158000</v>
      </c>
    </row>
    <row r="533" spans="1:40" s="70" customFormat="1" ht="30" customHeight="1">
      <c r="A533" s="135">
        <v>210000802033</v>
      </c>
      <c r="B533" s="1001" t="s">
        <v>764</v>
      </c>
      <c r="C533" s="1002"/>
      <c r="D533" s="1002"/>
      <c r="E533" s="1003"/>
      <c r="F533" s="890" t="e">
        <f>(#REF!-G533)/#REF!</f>
        <v>#REF!</v>
      </c>
      <c r="G533" s="120">
        <v>192000</v>
      </c>
      <c r="H533" s="771"/>
      <c r="I533" s="116"/>
      <c r="J533" s="771"/>
      <c r="K533" s="756"/>
      <c r="L533" s="173" t="s">
        <v>11</v>
      </c>
      <c r="M533" s="213"/>
      <c r="N533" s="389" t="s">
        <v>11</v>
      </c>
      <c r="O533" s="213"/>
      <c r="P533" s="213"/>
      <c r="Q533" s="213"/>
      <c r="R533" s="396"/>
      <c r="S533" s="397"/>
      <c r="T533" s="213"/>
      <c r="U533" s="213"/>
      <c r="W533" s="397"/>
      <c r="X533" s="398"/>
      <c r="Y533" s="397"/>
      <c r="Z533" s="399"/>
      <c r="AA533" s="80"/>
      <c r="AB533" s="80"/>
      <c r="AN533" s="72">
        <v>1199400</v>
      </c>
    </row>
    <row r="534" spans="1:40" s="70" customFormat="1" ht="30" customHeight="1">
      <c r="A534" s="141">
        <v>210000802001</v>
      </c>
      <c r="B534" s="1041" t="s">
        <v>619</v>
      </c>
      <c r="C534" s="1042"/>
      <c r="D534" s="1042"/>
      <c r="E534" s="1043"/>
      <c r="F534" s="890" t="e">
        <f>(#REF!-G534)/#REF!</f>
        <v>#REF!</v>
      </c>
      <c r="G534" s="116">
        <v>94000</v>
      </c>
      <c r="H534" s="771" t="e">
        <f>#REF!/I534-100%</f>
        <v>#REF!</v>
      </c>
      <c r="I534" s="116">
        <v>89700</v>
      </c>
      <c r="J534" s="771"/>
      <c r="K534" s="756"/>
      <c r="L534" s="173" t="s">
        <v>11</v>
      </c>
      <c r="M534" s="213"/>
      <c r="N534" s="389" t="s">
        <v>11</v>
      </c>
      <c r="O534" s="213"/>
      <c r="P534" s="213"/>
      <c r="Q534" s="213"/>
      <c r="R534" s="396"/>
      <c r="S534" s="397"/>
      <c r="T534" s="213"/>
      <c r="U534" s="213"/>
      <c r="W534" s="397"/>
      <c r="X534" s="398"/>
      <c r="Y534" s="397"/>
      <c r="Z534" s="399"/>
      <c r="AA534" s="80"/>
      <c r="AB534" s="80"/>
      <c r="AN534" s="72">
        <v>599400</v>
      </c>
    </row>
    <row r="535" spans="1:40" s="70" customFormat="1" ht="30" customHeight="1">
      <c r="A535" s="151">
        <v>210000802028</v>
      </c>
      <c r="B535" s="1041" t="s">
        <v>699</v>
      </c>
      <c r="C535" s="1042"/>
      <c r="D535" s="1042"/>
      <c r="E535" s="1043"/>
      <c r="F535" s="890" t="e">
        <f>(#REF!-G535)/#REF!</f>
        <v>#REF!</v>
      </c>
      <c r="G535" s="136">
        <v>90000</v>
      </c>
      <c r="H535" s="756"/>
      <c r="I535" s="756"/>
      <c r="J535" s="173" t="s">
        <v>11</v>
      </c>
      <c r="K535" s="756"/>
      <c r="L535" s="173" t="s">
        <v>11</v>
      </c>
      <c r="M535" s="213"/>
      <c r="N535" s="389"/>
      <c r="O535" s="213"/>
      <c r="P535" s="213"/>
      <c r="Q535" s="213"/>
      <c r="R535" s="396"/>
      <c r="S535" s="397"/>
      <c r="T535" s="213"/>
      <c r="U535" s="213"/>
      <c r="W535" s="397"/>
      <c r="X535" s="398"/>
      <c r="Y535" s="397"/>
      <c r="Z535" s="399"/>
      <c r="AA535" s="80"/>
      <c r="AB535" s="80"/>
      <c r="AN535" s="72">
        <v>576000</v>
      </c>
    </row>
    <row r="536" spans="1:40" s="70" customFormat="1" ht="30" customHeight="1">
      <c r="A536" s="151">
        <v>210000802031</v>
      </c>
      <c r="B536" s="1041" t="s">
        <v>698</v>
      </c>
      <c r="C536" s="1042"/>
      <c r="D536" s="1042"/>
      <c r="E536" s="1043"/>
      <c r="F536" s="890" t="e">
        <f>(#REF!-G536)/#REF!</f>
        <v>#REF!</v>
      </c>
      <c r="G536" s="136">
        <v>82000</v>
      </c>
      <c r="H536" s="756"/>
      <c r="I536" s="756"/>
      <c r="J536" s="173" t="s">
        <v>11</v>
      </c>
      <c r="K536" s="756"/>
      <c r="L536" s="173" t="s">
        <v>11</v>
      </c>
      <c r="M536" s="213"/>
      <c r="N536" s="389"/>
      <c r="O536" s="213"/>
      <c r="P536" s="213"/>
      <c r="Q536" s="213"/>
      <c r="R536" s="396"/>
      <c r="S536" s="397"/>
      <c r="T536" s="213"/>
      <c r="U536" s="213"/>
      <c r="W536" s="397"/>
      <c r="X536" s="398"/>
      <c r="Y536" s="397"/>
      <c r="Z536" s="399"/>
      <c r="AA536" s="80"/>
      <c r="AB536" s="80"/>
      <c r="AN536" s="72">
        <v>528000</v>
      </c>
    </row>
    <row r="537" spans="1:40" s="70" customFormat="1" ht="30" customHeight="1">
      <c r="A537" s="393">
        <v>210000802029</v>
      </c>
      <c r="B537" s="1001" t="s">
        <v>621</v>
      </c>
      <c r="C537" s="1002"/>
      <c r="D537" s="1002"/>
      <c r="E537" s="1003"/>
      <c r="F537" s="890" t="e">
        <f>(#REF!-G537)/#REF!</f>
        <v>#REF!</v>
      </c>
      <c r="G537" s="145">
        <v>179000</v>
      </c>
      <c r="H537" s="771" t="e">
        <f>#REF!/I537-100%</f>
        <v>#REF!</v>
      </c>
      <c r="I537" s="145">
        <v>168900</v>
      </c>
      <c r="J537" s="173" t="s">
        <v>11</v>
      </c>
      <c r="K537" s="756"/>
      <c r="L537" s="173"/>
      <c r="M537" s="213"/>
      <c r="N537" s="389"/>
      <c r="O537" s="213"/>
      <c r="P537" s="213"/>
      <c r="Q537" s="213"/>
      <c r="R537" s="396"/>
      <c r="S537" s="397"/>
      <c r="T537" s="213"/>
      <c r="U537" s="213"/>
      <c r="W537" s="397"/>
      <c r="X537" s="398"/>
      <c r="Y537" s="397"/>
      <c r="Z537" s="399"/>
      <c r="AA537" s="80"/>
      <c r="AB537" s="80"/>
      <c r="AN537" s="72">
        <v>1139400</v>
      </c>
    </row>
    <row r="538" spans="1:40" s="70" customFormat="1" ht="30" customHeight="1">
      <c r="A538" s="128">
        <v>210000802032</v>
      </c>
      <c r="B538" s="1161" t="s">
        <v>748</v>
      </c>
      <c r="C538" s="1162"/>
      <c r="D538" s="1162"/>
      <c r="E538" s="1163"/>
      <c r="F538" s="890" t="e">
        <f>(#REF!-G538)/#REF!</f>
        <v>#REF!</v>
      </c>
      <c r="G538" s="124">
        <v>99900</v>
      </c>
      <c r="H538" s="756"/>
      <c r="I538" s="756"/>
      <c r="J538" s="173" t="s">
        <v>11</v>
      </c>
      <c r="K538" s="756"/>
      <c r="L538" s="173" t="s">
        <v>11</v>
      </c>
      <c r="M538" s="149"/>
      <c r="N538" s="389" t="s">
        <v>11</v>
      </c>
      <c r="O538" s="149"/>
      <c r="P538" s="149"/>
      <c r="Q538" s="149"/>
      <c r="R538" s="342">
        <v>0.1</v>
      </c>
      <c r="S538" s="120">
        <v>81600</v>
      </c>
      <c r="T538" s="120"/>
      <c r="U538" s="120"/>
      <c r="V538" s="77">
        <v>0.1</v>
      </c>
      <c r="W538" s="120">
        <v>36600</v>
      </c>
      <c r="X538" s="78" t="e">
        <f>#REF!/W538</f>
        <v>#REF!</v>
      </c>
      <c r="Y538" s="101">
        <v>33300</v>
      </c>
      <c r="Z538" s="99">
        <v>30300</v>
      </c>
      <c r="AA538" s="80" t="e">
        <f>#REF!/Z538</f>
        <v>#REF!</v>
      </c>
      <c r="AB538" s="80" t="e">
        <f>#REF!/Y538</f>
        <v>#REF!</v>
      </c>
      <c r="AN538" s="72">
        <v>647400</v>
      </c>
    </row>
    <row r="539" spans="1:40" s="67" customFormat="1" ht="15" customHeight="1" thickBot="1">
      <c r="A539" s="372"/>
      <c r="B539" s="1246"/>
      <c r="C539" s="1246"/>
      <c r="D539" s="1246"/>
      <c r="E539" s="1246"/>
      <c r="F539" s="160"/>
      <c r="G539" s="160"/>
      <c r="H539" s="160"/>
      <c r="I539" s="160"/>
      <c r="J539" s="771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6"/>
      <c r="X539" s="167"/>
      <c r="AA539" s="80"/>
      <c r="AB539" s="80" t="e">
        <f>#REF!/Y539</f>
        <v>#REF!</v>
      </c>
      <c r="AN539" s="72"/>
    </row>
    <row r="540" spans="1:40" s="67" customFormat="1" ht="19.5" customHeight="1">
      <c r="A540" s="165" t="s">
        <v>301</v>
      </c>
      <c r="B540" s="1047" t="s">
        <v>1097</v>
      </c>
      <c r="C540" s="1048"/>
      <c r="D540" s="1048"/>
      <c r="E540" s="1049"/>
      <c r="F540" s="65"/>
      <c r="G540" s="65"/>
      <c r="H540" s="65"/>
      <c r="I540" s="65"/>
      <c r="J540" s="771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6"/>
      <c r="W540" s="70"/>
      <c r="X540" s="68"/>
      <c r="Y540" s="70"/>
      <c r="Z540" s="70"/>
      <c r="AA540" s="80"/>
      <c r="AB540" s="80" t="e">
        <f>#REF!/Y540</f>
        <v>#REF!</v>
      </c>
      <c r="AN540" s="72"/>
    </row>
    <row r="541" spans="1:40" s="70" customFormat="1" ht="19.5" customHeight="1" thickBot="1">
      <c r="A541" s="69"/>
      <c r="B541" s="1167" t="s">
        <v>617</v>
      </c>
      <c r="C541" s="1168"/>
      <c r="D541" s="1168"/>
      <c r="E541" s="1169"/>
      <c r="F541" s="169"/>
      <c r="G541" s="169"/>
      <c r="H541" s="169"/>
      <c r="I541" s="169"/>
      <c r="J541" s="771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373"/>
      <c r="W541" s="168"/>
      <c r="X541" s="374"/>
      <c r="Y541" s="168"/>
      <c r="Z541" s="375"/>
      <c r="AA541" s="80"/>
      <c r="AB541" s="80" t="e">
        <f>#REF!/Y541</f>
        <v>#REF!</v>
      </c>
      <c r="AN541" s="977"/>
    </row>
    <row r="542" spans="1:40" s="67" customFormat="1" ht="15" customHeight="1">
      <c r="A542" s="408"/>
      <c r="B542" s="1280" t="s">
        <v>1098</v>
      </c>
      <c r="C542" s="1263"/>
      <c r="D542" s="1263"/>
      <c r="E542" s="1264"/>
      <c r="F542" s="805"/>
      <c r="G542" s="805"/>
      <c r="H542" s="805"/>
      <c r="I542" s="805"/>
      <c r="J542" s="771"/>
      <c r="K542" s="409"/>
      <c r="L542" s="410"/>
      <c r="M542" s="410"/>
      <c r="N542" s="410"/>
      <c r="O542" s="410"/>
      <c r="P542" s="410"/>
      <c r="Q542" s="410"/>
      <c r="R542" s="409"/>
      <c r="S542" s="409"/>
      <c r="T542" s="409"/>
      <c r="U542" s="409"/>
      <c r="V542" s="411"/>
      <c r="W542" s="409"/>
      <c r="X542" s="412"/>
      <c r="Y542" s="409"/>
      <c r="Z542" s="413"/>
      <c r="AA542" s="80"/>
      <c r="AB542" s="80" t="e">
        <f>#REF!/Y542</f>
        <v>#REF!</v>
      </c>
      <c r="AN542" s="72"/>
    </row>
    <row r="543" spans="1:40" s="70" customFormat="1" ht="30" customHeight="1">
      <c r="A543" s="194">
        <v>710000019415</v>
      </c>
      <c r="B543" s="1063" t="s">
        <v>1008</v>
      </c>
      <c r="C543" s="1111"/>
      <c r="D543" s="1111"/>
      <c r="E543" s="1112"/>
      <c r="F543" s="890"/>
      <c r="G543" s="174"/>
      <c r="H543" s="823"/>
      <c r="I543" s="823"/>
      <c r="J543" s="771"/>
      <c r="K543" s="759"/>
      <c r="L543" s="706"/>
      <c r="M543" s="705"/>
      <c r="N543" s="705"/>
      <c r="O543" s="705"/>
      <c r="P543" s="705"/>
      <c r="Q543" s="705"/>
      <c r="R543" s="705"/>
      <c r="S543" s="705"/>
      <c r="T543" s="705"/>
      <c r="U543" s="705"/>
      <c r="V543" s="707"/>
      <c r="W543" s="705"/>
      <c r="X543" s="708"/>
      <c r="Y543" s="705"/>
      <c r="Z543" s="709"/>
      <c r="AA543" s="80"/>
      <c r="AB543" s="80"/>
      <c r="AN543" s="72">
        <v>347400</v>
      </c>
    </row>
    <row r="544" spans="1:40" s="70" customFormat="1" ht="15" customHeight="1">
      <c r="A544" s="926"/>
      <c r="B544" s="1137" t="s">
        <v>513</v>
      </c>
      <c r="C544" s="1137"/>
      <c r="D544" s="1137"/>
      <c r="E544" s="1137"/>
      <c r="F544" s="705"/>
      <c r="G544" s="705"/>
      <c r="H544" s="705"/>
      <c r="I544" s="705"/>
      <c r="J544" s="771"/>
      <c r="K544" s="376"/>
      <c r="L544" s="376"/>
      <c r="M544" s="376"/>
      <c r="N544" s="376"/>
      <c r="O544" s="376"/>
      <c r="P544" s="376"/>
      <c r="Q544" s="376"/>
      <c r="R544" s="376"/>
      <c r="S544" s="376"/>
      <c r="T544" s="376"/>
      <c r="U544" s="376"/>
      <c r="V544" s="377"/>
      <c r="W544" s="376"/>
      <c r="X544" s="378"/>
      <c r="Y544" s="376"/>
      <c r="Z544" s="379"/>
      <c r="AA544" s="80"/>
      <c r="AB544" s="80" t="e">
        <f>#REF!/Y544</f>
        <v>#REF!</v>
      </c>
      <c r="AN544" s="72"/>
    </row>
    <row r="545" spans="1:40" s="70" customFormat="1" ht="15" customHeight="1">
      <c r="A545" s="126"/>
      <c r="B545" s="1114" t="s">
        <v>1013</v>
      </c>
      <c r="C545" s="1114"/>
      <c r="D545" s="1114"/>
      <c r="E545" s="1114"/>
      <c r="F545" s="705"/>
      <c r="G545" s="705"/>
      <c r="H545" s="705"/>
      <c r="I545" s="705"/>
      <c r="J545" s="771"/>
      <c r="K545" s="376"/>
      <c r="L545" s="376"/>
      <c r="M545" s="376"/>
      <c r="N545" s="376"/>
      <c r="O545" s="376"/>
      <c r="P545" s="376"/>
      <c r="Q545" s="376"/>
      <c r="R545" s="376"/>
      <c r="S545" s="376"/>
      <c r="T545" s="376"/>
      <c r="U545" s="376"/>
      <c r="V545" s="377"/>
      <c r="W545" s="376"/>
      <c r="X545" s="378"/>
      <c r="Y545" s="376"/>
      <c r="Z545" s="379"/>
      <c r="AA545" s="80"/>
      <c r="AB545" s="80" t="e">
        <f>#REF!/Y545</f>
        <v>#REF!</v>
      </c>
      <c r="AN545" s="72"/>
    </row>
    <row r="546" spans="1:40" s="70" customFormat="1" ht="42" customHeight="1">
      <c r="A546" s="194">
        <v>710000019409</v>
      </c>
      <c r="B546" s="1063" t="s">
        <v>1009</v>
      </c>
      <c r="C546" s="1111"/>
      <c r="D546" s="1111"/>
      <c r="E546" s="1112"/>
      <c r="F546" s="890"/>
      <c r="G546" s="174"/>
      <c r="H546" s="771" t="e">
        <f>#REF!/I546-100%</f>
        <v>#REF!</v>
      </c>
      <c r="I546" s="174">
        <v>66400</v>
      </c>
      <c r="J546" s="771"/>
      <c r="K546" s="759"/>
      <c r="L546" s="173" t="s">
        <v>11</v>
      </c>
      <c r="M546" s="84"/>
      <c r="N546" s="125" t="s">
        <v>11</v>
      </c>
      <c r="O546" s="84"/>
      <c r="P546" s="84"/>
      <c r="Q546" s="84"/>
      <c r="R546" s="75">
        <v>0.1</v>
      </c>
      <c r="S546" s="83">
        <v>39900</v>
      </c>
      <c r="T546" s="83"/>
      <c r="U546" s="83"/>
      <c r="V546" s="77">
        <v>0.03</v>
      </c>
      <c r="W546" s="83">
        <v>38700</v>
      </c>
      <c r="X546" s="78" t="e">
        <f>#REF!/W546</f>
        <v>#REF!</v>
      </c>
      <c r="Y546" s="85">
        <v>35200</v>
      </c>
      <c r="Z546" s="85">
        <v>33500</v>
      </c>
      <c r="AA546" s="80" t="e">
        <f>#REF!/Z546</f>
        <v>#REF!</v>
      </c>
      <c r="AB546" s="80" t="e">
        <f>#REF!/Y546</f>
        <v>#REF!</v>
      </c>
      <c r="AN546" s="72">
        <v>418200</v>
      </c>
    </row>
    <row r="547" spans="1:40" s="70" customFormat="1" ht="21" customHeight="1">
      <c r="A547" s="711">
        <v>110000001144</v>
      </c>
      <c r="B547" s="1063" t="s">
        <v>590</v>
      </c>
      <c r="C547" s="1111"/>
      <c r="D547" s="1111"/>
      <c r="E547" s="1112"/>
      <c r="F547" s="890"/>
      <c r="G547" s="83"/>
      <c r="H547" s="797"/>
      <c r="I547" s="797"/>
      <c r="J547" s="771"/>
      <c r="K547" s="760"/>
      <c r="L547" s="173"/>
      <c r="M547" s="84"/>
      <c r="N547" s="125" t="s">
        <v>11</v>
      </c>
      <c r="O547" s="84"/>
      <c r="P547" s="84"/>
      <c r="Q547" s="84"/>
      <c r="R547" s="75">
        <v>0.1</v>
      </c>
      <c r="S547" s="83">
        <v>39900</v>
      </c>
      <c r="T547" s="83"/>
      <c r="U547" s="83"/>
      <c r="V547" s="77">
        <v>0.03</v>
      </c>
      <c r="W547" s="83">
        <v>38700</v>
      </c>
      <c r="X547" s="78" t="e">
        <f>#REF!/W547</f>
        <v>#REF!</v>
      </c>
      <c r="Y547" s="85">
        <v>35200</v>
      </c>
      <c r="Z547" s="85">
        <v>33500</v>
      </c>
      <c r="AA547" s="80" t="e">
        <f>#REF!/Z547</f>
        <v>#REF!</v>
      </c>
      <c r="AB547" s="80" t="e">
        <f>#REF!/Y547</f>
        <v>#REF!</v>
      </c>
      <c r="AN547" s="72">
        <v>52800</v>
      </c>
    </row>
    <row r="548" spans="1:40" s="70" customFormat="1" ht="39" customHeight="1">
      <c r="A548" s="194">
        <v>710000019410</v>
      </c>
      <c r="B548" s="1063" t="s">
        <v>1010</v>
      </c>
      <c r="C548" s="1111"/>
      <c r="D548" s="1111"/>
      <c r="E548" s="1112"/>
      <c r="F548" s="890"/>
      <c r="G548" s="174"/>
      <c r="H548" s="771" t="e">
        <f>#REF!/I548-100%</f>
        <v>#REF!</v>
      </c>
      <c r="I548" s="174">
        <v>114400</v>
      </c>
      <c r="J548" s="771"/>
      <c r="K548" s="759"/>
      <c r="L548" s="173" t="s">
        <v>11</v>
      </c>
      <c r="M548" s="84"/>
      <c r="N548" s="125" t="s">
        <v>11</v>
      </c>
      <c r="O548" s="84"/>
      <c r="P548" s="84"/>
      <c r="Q548" s="84"/>
      <c r="R548" s="75">
        <v>0.1</v>
      </c>
      <c r="S548" s="83">
        <v>39900</v>
      </c>
      <c r="T548" s="83"/>
      <c r="U548" s="83"/>
      <c r="V548" s="77">
        <v>0.03</v>
      </c>
      <c r="W548" s="83">
        <v>38700</v>
      </c>
      <c r="X548" s="78" t="e">
        <f>#REF!/W548</f>
        <v>#REF!</v>
      </c>
      <c r="Y548" s="85">
        <v>35200</v>
      </c>
      <c r="Z548" s="85">
        <v>33500</v>
      </c>
      <c r="AA548" s="80" t="e">
        <f>#REF!/Z548</f>
        <v>#REF!</v>
      </c>
      <c r="AB548" s="80" t="e">
        <f>#REF!/Y548</f>
        <v>#REF!</v>
      </c>
      <c r="AN548" s="72">
        <v>719400</v>
      </c>
    </row>
    <row r="549" spans="1:40" s="70" customFormat="1" ht="15" customHeight="1">
      <c r="A549" s="382">
        <v>710000005035</v>
      </c>
      <c r="B549" s="1237" t="s">
        <v>591</v>
      </c>
      <c r="C549" s="1077"/>
      <c r="D549" s="1077"/>
      <c r="E549" s="1078"/>
      <c r="F549" s="890" t="e">
        <f>(#REF!-G549)/#REF!</f>
        <v>#REF!</v>
      </c>
      <c r="G549" s="345">
        <v>9200</v>
      </c>
      <c r="H549" s="759"/>
      <c r="I549" s="759"/>
      <c r="J549" s="771"/>
      <c r="K549" s="759"/>
      <c r="L549" s="173" t="s">
        <v>11</v>
      </c>
      <c r="M549" s="84"/>
      <c r="N549" s="125" t="s">
        <v>11</v>
      </c>
      <c r="O549" s="84"/>
      <c r="P549" s="84"/>
      <c r="Q549" s="84"/>
      <c r="R549" s="75">
        <v>0.1</v>
      </c>
      <c r="S549" s="83">
        <v>39900</v>
      </c>
      <c r="T549" s="83"/>
      <c r="U549" s="83"/>
      <c r="V549" s="77">
        <v>0.03</v>
      </c>
      <c r="W549" s="83">
        <v>38700</v>
      </c>
      <c r="X549" s="78" t="e">
        <f>#REF!/W549</f>
        <v>#REF!</v>
      </c>
      <c r="Y549" s="85">
        <v>35200</v>
      </c>
      <c r="Z549" s="85">
        <v>33500</v>
      </c>
      <c r="AA549" s="80" t="e">
        <f>#REF!/Z549</f>
        <v>#REF!</v>
      </c>
      <c r="AB549" s="80" t="e">
        <f>#REF!/Y549</f>
        <v>#REF!</v>
      </c>
      <c r="AN549" s="72">
        <v>58200</v>
      </c>
    </row>
    <row r="550" spans="1:40" s="70" customFormat="1" ht="15" customHeight="1">
      <c r="A550" s="313"/>
      <c r="B550" s="1067" t="s">
        <v>412</v>
      </c>
      <c r="C550" s="1067"/>
      <c r="D550" s="1067"/>
      <c r="E550" s="1067"/>
      <c r="F550" s="705"/>
      <c r="G550" s="705"/>
      <c r="H550" s="705"/>
      <c r="I550" s="705"/>
      <c r="J550" s="771"/>
      <c r="K550" s="376"/>
      <c r="L550" s="376"/>
      <c r="M550" s="376"/>
      <c r="N550" s="376"/>
      <c r="O550" s="376"/>
      <c r="P550" s="376"/>
      <c r="Q550" s="376"/>
      <c r="R550" s="376"/>
      <c r="S550" s="376"/>
      <c r="T550" s="376"/>
      <c r="U550" s="376"/>
      <c r="V550" s="377"/>
      <c r="W550" s="376"/>
      <c r="X550" s="378"/>
      <c r="Y550" s="376"/>
      <c r="Z550" s="379"/>
      <c r="AA550" s="80"/>
      <c r="AB550" s="80" t="e">
        <f>#REF!/Y550</f>
        <v>#REF!</v>
      </c>
      <c r="AN550" s="72"/>
    </row>
    <row r="551" spans="1:40" s="70" customFormat="1" ht="15" customHeight="1">
      <c r="A551" s="126"/>
      <c r="B551" s="1114" t="s">
        <v>1013</v>
      </c>
      <c r="C551" s="1114"/>
      <c r="D551" s="1114"/>
      <c r="E551" s="1114"/>
      <c r="F551" s="705"/>
      <c r="G551" s="705"/>
      <c r="H551" s="705"/>
      <c r="I551" s="705"/>
      <c r="J551" s="771"/>
      <c r="K551" s="376"/>
      <c r="L551" s="376"/>
      <c r="M551" s="376"/>
      <c r="N551" s="376"/>
      <c r="O551" s="376"/>
      <c r="P551" s="376"/>
      <c r="Q551" s="376"/>
      <c r="R551" s="376"/>
      <c r="S551" s="376"/>
      <c r="T551" s="376"/>
      <c r="U551" s="376"/>
      <c r="V551" s="377"/>
      <c r="W551" s="376"/>
      <c r="X551" s="378"/>
      <c r="Y551" s="376"/>
      <c r="Z551" s="379"/>
      <c r="AA551" s="80"/>
      <c r="AB551" s="80" t="e">
        <f>#REF!/Y551</f>
        <v>#REF!</v>
      </c>
      <c r="AN551" s="72"/>
    </row>
    <row r="552" spans="1:40" s="70" customFormat="1" ht="30" customHeight="1">
      <c r="A552" s="194">
        <v>710000019400</v>
      </c>
      <c r="B552" s="1063" t="s">
        <v>1011</v>
      </c>
      <c r="C552" s="1111"/>
      <c r="D552" s="1111"/>
      <c r="E552" s="1112"/>
      <c r="F552" s="890" t="e">
        <f>(#REF!-G552)/#REF!</f>
        <v>#REF!</v>
      </c>
      <c r="G552" s="174">
        <v>77900</v>
      </c>
      <c r="H552" s="771" t="e">
        <f>#REF!/I552-100%</f>
        <v>#REF!</v>
      </c>
      <c r="I552" s="174">
        <v>74100</v>
      </c>
      <c r="J552" s="771"/>
      <c r="K552" s="175"/>
      <c r="L552" s="125"/>
      <c r="M552" s="84"/>
      <c r="N552" s="125" t="s">
        <v>11</v>
      </c>
      <c r="O552" s="84"/>
      <c r="P552" s="84"/>
      <c r="Q552" s="84"/>
      <c r="R552" s="75">
        <v>0.1</v>
      </c>
      <c r="S552" s="83">
        <v>39900</v>
      </c>
      <c r="T552" s="83"/>
      <c r="U552" s="83"/>
      <c r="V552" s="77">
        <v>0.03</v>
      </c>
      <c r="W552" s="83">
        <v>38700</v>
      </c>
      <c r="X552" s="78" t="e">
        <f>#REF!/W552</f>
        <v>#REF!</v>
      </c>
      <c r="Y552" s="85">
        <v>35200</v>
      </c>
      <c r="Z552" s="85">
        <v>33500</v>
      </c>
      <c r="AA552" s="80" t="e">
        <f>#REF!/Z552</f>
        <v>#REF!</v>
      </c>
      <c r="AB552" s="80" t="e">
        <f>#REF!/Y552</f>
        <v>#REF!</v>
      </c>
      <c r="AN552" s="72">
        <v>499800</v>
      </c>
    </row>
    <row r="553" spans="1:40" s="70" customFormat="1" ht="30" customHeight="1">
      <c r="A553" s="194">
        <v>710000005867</v>
      </c>
      <c r="B553" s="1063" t="s">
        <v>1012</v>
      </c>
      <c r="C553" s="1111"/>
      <c r="D553" s="1111"/>
      <c r="E553" s="1112"/>
      <c r="F553" s="890" t="e">
        <f>(#REF!-G553)/#REF!</f>
        <v>#REF!</v>
      </c>
      <c r="G553" s="345">
        <v>87600</v>
      </c>
      <c r="H553" s="759"/>
      <c r="I553" s="759"/>
      <c r="J553" s="771"/>
      <c r="K553" s="763"/>
      <c r="L553" s="125"/>
      <c r="M553" s="84"/>
      <c r="N553" s="125" t="s">
        <v>11</v>
      </c>
      <c r="O553" s="84"/>
      <c r="P553" s="84"/>
      <c r="Q553" s="84"/>
      <c r="R553" s="75">
        <v>0.1</v>
      </c>
      <c r="S553" s="83">
        <v>35800</v>
      </c>
      <c r="T553" s="83"/>
      <c r="U553" s="83"/>
      <c r="V553" s="77">
        <v>0</v>
      </c>
      <c r="W553" s="83">
        <v>35800</v>
      </c>
      <c r="X553" s="78" t="e">
        <f>#REF!/W553</f>
        <v>#REF!</v>
      </c>
      <c r="Y553" s="85">
        <v>32600</v>
      </c>
      <c r="Z553" s="85">
        <v>31000</v>
      </c>
      <c r="AA553" s="80" t="e">
        <f>#REF!/Z553</f>
        <v>#REF!</v>
      </c>
      <c r="AB553" s="80" t="e">
        <f>#REF!/Y553</f>
        <v>#REF!</v>
      </c>
      <c r="AF553" s="170"/>
      <c r="AN553" s="72">
        <v>551400</v>
      </c>
    </row>
    <row r="554" spans="1:40" s="70" customFormat="1" ht="15" customHeight="1">
      <c r="A554" s="926"/>
      <c r="B554" s="1137" t="s">
        <v>412</v>
      </c>
      <c r="C554" s="1137"/>
      <c r="D554" s="1137"/>
      <c r="E554" s="1137"/>
      <c r="F554" s="705"/>
      <c r="G554" s="705"/>
      <c r="H554" s="705"/>
      <c r="I554" s="705"/>
      <c r="J554" s="771"/>
      <c r="K554" s="376"/>
      <c r="L554" s="376"/>
      <c r="M554" s="376"/>
      <c r="N554" s="376"/>
      <c r="O554" s="376"/>
      <c r="P554" s="376"/>
      <c r="Q554" s="376"/>
      <c r="R554" s="376"/>
      <c r="S554" s="376"/>
      <c r="T554" s="376"/>
      <c r="U554" s="376"/>
      <c r="V554" s="377"/>
      <c r="W554" s="376"/>
      <c r="X554" s="378"/>
      <c r="Y554" s="376"/>
      <c r="Z554" s="379"/>
      <c r="AA554" s="80"/>
      <c r="AB554" s="80" t="e">
        <f>#REF!/Y554</f>
        <v>#REF!</v>
      </c>
      <c r="AN554" s="72"/>
    </row>
    <row r="555" spans="1:40" s="70" customFormat="1" ht="15" customHeight="1">
      <c r="A555" s="126"/>
      <c r="B555" s="1114" t="s">
        <v>1006</v>
      </c>
      <c r="C555" s="1114"/>
      <c r="D555" s="1114"/>
      <c r="E555" s="1114"/>
      <c r="F555" s="705"/>
      <c r="G555" s="705"/>
      <c r="H555" s="705"/>
      <c r="I555" s="705"/>
      <c r="J555" s="771"/>
      <c r="K555" s="376"/>
      <c r="L555" s="376"/>
      <c r="M555" s="376"/>
      <c r="N555" s="376"/>
      <c r="O555" s="376"/>
      <c r="P555" s="376"/>
      <c r="Q555" s="376"/>
      <c r="R555" s="376"/>
      <c r="S555" s="376"/>
      <c r="T555" s="376"/>
      <c r="U555" s="376"/>
      <c r="V555" s="377"/>
      <c r="W555" s="376"/>
      <c r="X555" s="378"/>
      <c r="Y555" s="376"/>
      <c r="Z555" s="379"/>
      <c r="AA555" s="80"/>
      <c r="AB555" s="80" t="e">
        <f>#REF!/Y555</f>
        <v>#REF!</v>
      </c>
      <c r="AN555" s="72"/>
    </row>
    <row r="556" spans="1:40" s="70" customFormat="1" ht="39.75" customHeight="1">
      <c r="A556" s="197">
        <v>710000019984</v>
      </c>
      <c r="B556" s="1037" t="s">
        <v>1090</v>
      </c>
      <c r="C556" s="1138"/>
      <c r="D556" s="1138"/>
      <c r="E556" s="1139"/>
      <c r="F556" s="890"/>
      <c r="G556" s="174"/>
      <c r="H556" s="771" t="e">
        <f>#REF!/I556-100%</f>
        <v>#REF!</v>
      </c>
      <c r="I556" s="174">
        <v>74100</v>
      </c>
      <c r="J556" s="771"/>
      <c r="K556" s="175"/>
      <c r="L556" s="125"/>
      <c r="M556" s="84"/>
      <c r="N556" s="125" t="s">
        <v>11</v>
      </c>
      <c r="O556" s="84"/>
      <c r="P556" s="84"/>
      <c r="Q556" s="84"/>
      <c r="R556" s="75">
        <v>0.1</v>
      </c>
      <c r="S556" s="83">
        <v>39900</v>
      </c>
      <c r="T556" s="83"/>
      <c r="U556" s="83"/>
      <c r="V556" s="77">
        <v>0.03</v>
      </c>
      <c r="W556" s="83">
        <v>38700</v>
      </c>
      <c r="X556" s="78" t="e">
        <f>#REF!/W556</f>
        <v>#REF!</v>
      </c>
      <c r="Y556" s="85">
        <v>35200</v>
      </c>
      <c r="Z556" s="85">
        <v>33500</v>
      </c>
      <c r="AA556" s="80" t="e">
        <f>#REF!/Z556</f>
        <v>#REF!</v>
      </c>
      <c r="AB556" s="80" t="e">
        <f>#REF!/Y556</f>
        <v>#REF!</v>
      </c>
      <c r="AN556" s="72">
        <v>315600</v>
      </c>
    </row>
    <row r="557" spans="1:40" s="70" customFormat="1" ht="48.75" customHeight="1">
      <c r="A557" s="197">
        <v>710000019985</v>
      </c>
      <c r="B557" s="1037" t="s">
        <v>1091</v>
      </c>
      <c r="C557" s="1138"/>
      <c r="D557" s="1138"/>
      <c r="E557" s="1139"/>
      <c r="F557" s="890"/>
      <c r="G557" s="346"/>
      <c r="H557" s="927"/>
      <c r="I557" s="928"/>
      <c r="J557" s="771"/>
      <c r="K557" s="763"/>
      <c r="L557" s="125"/>
      <c r="M557" s="84"/>
      <c r="N557" s="125"/>
      <c r="O557" s="84"/>
      <c r="P557" s="84"/>
      <c r="Q557" s="84"/>
      <c r="R557" s="75"/>
      <c r="S557" s="83"/>
      <c r="T557" s="83"/>
      <c r="U557" s="83"/>
      <c r="V557" s="77"/>
      <c r="W557" s="83"/>
      <c r="X557" s="78"/>
      <c r="Y557" s="85"/>
      <c r="Z557" s="85"/>
      <c r="AA557" s="80"/>
      <c r="AB557" s="80"/>
      <c r="AN557" s="72">
        <v>332400</v>
      </c>
    </row>
    <row r="558" spans="1:40" s="70" customFormat="1" ht="46.5" customHeight="1">
      <c r="A558" s="197">
        <v>710000019406</v>
      </c>
      <c r="B558" s="1037" t="s">
        <v>1092</v>
      </c>
      <c r="C558" s="1138"/>
      <c r="D558" s="1138"/>
      <c r="E558" s="1139"/>
      <c r="F558" s="890"/>
      <c r="G558" s="346"/>
      <c r="H558" s="927"/>
      <c r="I558" s="928"/>
      <c r="J558" s="771"/>
      <c r="K558" s="763"/>
      <c r="L558" s="125"/>
      <c r="M558" s="84"/>
      <c r="N558" s="125"/>
      <c r="O558" s="84"/>
      <c r="P558" s="84"/>
      <c r="Q558" s="84"/>
      <c r="R558" s="75"/>
      <c r="S558" s="83"/>
      <c r="T558" s="83"/>
      <c r="U558" s="83"/>
      <c r="V558" s="77"/>
      <c r="W558" s="83"/>
      <c r="X558" s="78"/>
      <c r="Y558" s="85"/>
      <c r="Z558" s="85"/>
      <c r="AA558" s="80"/>
      <c r="AB558" s="80"/>
      <c r="AN558" s="72">
        <v>557400</v>
      </c>
    </row>
    <row r="559" spans="1:40" s="70" customFormat="1" ht="48.75" customHeight="1">
      <c r="A559" s="197">
        <v>710000019980</v>
      </c>
      <c r="B559" s="1037" t="s">
        <v>1093</v>
      </c>
      <c r="C559" s="1138"/>
      <c r="D559" s="1138"/>
      <c r="E559" s="1139"/>
      <c r="F559" s="890"/>
      <c r="G559" s="346"/>
      <c r="H559" s="759"/>
      <c r="I559" s="759"/>
      <c r="J559" s="771"/>
      <c r="K559" s="763"/>
      <c r="L559" s="125"/>
      <c r="M559" s="84"/>
      <c r="N559" s="125" t="s">
        <v>11</v>
      </c>
      <c r="O559" s="84"/>
      <c r="P559" s="84"/>
      <c r="Q559" s="84"/>
      <c r="R559" s="75">
        <v>0.1</v>
      </c>
      <c r="S559" s="83">
        <v>35800</v>
      </c>
      <c r="T559" s="83"/>
      <c r="U559" s="83"/>
      <c r="V559" s="77">
        <v>0</v>
      </c>
      <c r="W559" s="83">
        <v>35800</v>
      </c>
      <c r="X559" s="78" t="e">
        <f>#REF!/W559</f>
        <v>#REF!</v>
      </c>
      <c r="Y559" s="85">
        <v>32600</v>
      </c>
      <c r="Z559" s="85">
        <v>31000</v>
      </c>
      <c r="AA559" s="80" t="e">
        <f>#REF!/Z559</f>
        <v>#REF!</v>
      </c>
      <c r="AB559" s="80" t="e">
        <f>#REF!/Y559</f>
        <v>#REF!</v>
      </c>
      <c r="AF559" s="170"/>
      <c r="AN559" s="72">
        <v>583200</v>
      </c>
    </row>
    <row r="560" spans="1:40" s="70" customFormat="1" ht="42" customHeight="1">
      <c r="A560" s="953">
        <v>710000019580</v>
      </c>
      <c r="B560" s="1037" t="s">
        <v>1094</v>
      </c>
      <c r="C560" s="1038"/>
      <c r="D560" s="1038"/>
      <c r="E560" s="1038"/>
      <c r="F560" s="890"/>
      <c r="G560" s="957"/>
      <c r="H560" s="759"/>
      <c r="I560" s="759"/>
      <c r="J560" s="771"/>
      <c r="K560" s="928"/>
      <c r="L560" s="216"/>
      <c r="M560" s="797"/>
      <c r="N560" s="216"/>
      <c r="O560" s="797"/>
      <c r="P560" s="797"/>
      <c r="Q560" s="797"/>
      <c r="R560" s="217"/>
      <c r="S560" s="797"/>
      <c r="T560" s="797"/>
      <c r="U560" s="797"/>
      <c r="V560" s="218"/>
      <c r="W560" s="797"/>
      <c r="X560" s="219"/>
      <c r="Y560" s="805"/>
      <c r="Z560" s="805"/>
      <c r="AA560" s="80"/>
      <c r="AB560" s="80"/>
      <c r="AF560" s="954"/>
      <c r="AN560" s="72">
        <v>716400</v>
      </c>
    </row>
    <row r="561" spans="1:40" s="70" customFormat="1" ht="48" customHeight="1">
      <c r="A561" s="955">
        <v>710000019579</v>
      </c>
      <c r="B561" s="1433" t="s">
        <v>1095</v>
      </c>
      <c r="C561" s="1434"/>
      <c r="D561" s="1434"/>
      <c r="E561" s="1434"/>
      <c r="F561" s="890"/>
      <c r="G561" s="345"/>
      <c r="H561" s="759"/>
      <c r="I561" s="759"/>
      <c r="J561" s="771"/>
      <c r="K561" s="928"/>
      <c r="L561" s="216"/>
      <c r="M561" s="797"/>
      <c r="N561" s="216"/>
      <c r="O561" s="797"/>
      <c r="P561" s="797"/>
      <c r="Q561" s="797"/>
      <c r="R561" s="217"/>
      <c r="S561" s="797"/>
      <c r="T561" s="797"/>
      <c r="U561" s="797"/>
      <c r="V561" s="218"/>
      <c r="W561" s="797"/>
      <c r="X561" s="219"/>
      <c r="Y561" s="805"/>
      <c r="Z561" s="805"/>
      <c r="AA561" s="80"/>
      <c r="AB561" s="80"/>
      <c r="AF561" s="954"/>
      <c r="AN561" s="72">
        <v>754200</v>
      </c>
    </row>
    <row r="562" spans="1:40" s="70" customFormat="1" ht="15" customHeight="1">
      <c r="A562" s="926"/>
      <c r="B562" s="1137" t="s">
        <v>412</v>
      </c>
      <c r="C562" s="1137"/>
      <c r="D562" s="1137"/>
      <c r="E562" s="1137"/>
      <c r="F562" s="705"/>
      <c r="G562" s="705"/>
      <c r="H562" s="705"/>
      <c r="I562" s="705"/>
      <c r="J562" s="771"/>
      <c r="K562" s="376"/>
      <c r="L562" s="376"/>
      <c r="M562" s="376"/>
      <c r="N562" s="376"/>
      <c r="O562" s="376"/>
      <c r="P562" s="376"/>
      <c r="Q562" s="376"/>
      <c r="R562" s="376"/>
      <c r="S562" s="376"/>
      <c r="T562" s="376"/>
      <c r="U562" s="376"/>
      <c r="V562" s="377"/>
      <c r="W562" s="376"/>
      <c r="X562" s="378"/>
      <c r="Y562" s="376"/>
      <c r="Z562" s="379"/>
      <c r="AA562" s="80"/>
      <c r="AB562" s="80" t="e">
        <f>#REF!/Y562</f>
        <v>#REF!</v>
      </c>
      <c r="AN562" s="72"/>
    </row>
    <row r="563" spans="1:40" s="70" customFormat="1" ht="15" customHeight="1">
      <c r="A563" s="126"/>
      <c r="B563" s="1114" t="s">
        <v>1007</v>
      </c>
      <c r="C563" s="1114"/>
      <c r="D563" s="1114"/>
      <c r="E563" s="1114"/>
      <c r="F563" s="705"/>
      <c r="G563" s="705"/>
      <c r="H563" s="705"/>
      <c r="I563" s="705"/>
      <c r="J563" s="771"/>
      <c r="K563" s="376"/>
      <c r="L563" s="376"/>
      <c r="M563" s="376"/>
      <c r="N563" s="376"/>
      <c r="O563" s="376"/>
      <c r="P563" s="376"/>
      <c r="Q563" s="376"/>
      <c r="R563" s="376"/>
      <c r="S563" s="376"/>
      <c r="T563" s="376"/>
      <c r="U563" s="376"/>
      <c r="V563" s="377"/>
      <c r="W563" s="376"/>
      <c r="X563" s="378"/>
      <c r="Y563" s="376"/>
      <c r="Z563" s="379"/>
      <c r="AA563" s="80"/>
      <c r="AB563" s="80" t="e">
        <f>#REF!/Y563</f>
        <v>#REF!</v>
      </c>
      <c r="AN563" s="72"/>
    </row>
    <row r="564" spans="1:40" s="70" customFormat="1" ht="41.25" customHeight="1">
      <c r="A564" s="197">
        <v>710000019532</v>
      </c>
      <c r="B564" s="1037" t="s">
        <v>1086</v>
      </c>
      <c r="C564" s="1138"/>
      <c r="D564" s="1138"/>
      <c r="E564" s="1139"/>
      <c r="F564" s="890"/>
      <c r="G564" s="174"/>
      <c r="H564" s="771" t="e">
        <f>#REF!/I564-100%</f>
        <v>#REF!</v>
      </c>
      <c r="I564" s="174">
        <v>74100</v>
      </c>
      <c r="J564" s="771"/>
      <c r="K564" s="175"/>
      <c r="L564" s="125"/>
      <c r="M564" s="84"/>
      <c r="N564" s="125" t="s">
        <v>11</v>
      </c>
      <c r="O564" s="84"/>
      <c r="P564" s="84"/>
      <c r="Q564" s="84"/>
      <c r="R564" s="75">
        <v>0.1</v>
      </c>
      <c r="S564" s="83">
        <v>39900</v>
      </c>
      <c r="T564" s="83"/>
      <c r="U564" s="83"/>
      <c r="V564" s="77">
        <v>0.03</v>
      </c>
      <c r="W564" s="83">
        <v>38700</v>
      </c>
      <c r="X564" s="78" t="e">
        <f>#REF!/W564</f>
        <v>#REF!</v>
      </c>
      <c r="Y564" s="85">
        <v>35200</v>
      </c>
      <c r="Z564" s="85">
        <v>33500</v>
      </c>
      <c r="AA564" s="80" t="e">
        <f>#REF!/Z564</f>
        <v>#REF!</v>
      </c>
      <c r="AB564" s="80" t="e">
        <f>#REF!/Y564</f>
        <v>#REF!</v>
      </c>
      <c r="AN564" s="72">
        <v>352800</v>
      </c>
    </row>
    <row r="565" spans="1:40" s="70" customFormat="1" ht="45" customHeight="1">
      <c r="A565" s="197">
        <v>710000019531</v>
      </c>
      <c r="B565" s="1037" t="s">
        <v>1087</v>
      </c>
      <c r="C565" s="1138"/>
      <c r="D565" s="1138"/>
      <c r="E565" s="1139"/>
      <c r="F565" s="890"/>
      <c r="G565" s="174"/>
      <c r="H565" s="771" t="e">
        <f>#REF!/I565-100%</f>
        <v>#REF!</v>
      </c>
      <c r="I565" s="174">
        <v>74100</v>
      </c>
      <c r="J565" s="771"/>
      <c r="K565" s="175"/>
      <c r="L565" s="125"/>
      <c r="M565" s="84"/>
      <c r="N565" s="125" t="s">
        <v>11</v>
      </c>
      <c r="O565" s="84"/>
      <c r="P565" s="84"/>
      <c r="Q565" s="84"/>
      <c r="R565" s="75">
        <v>0.1</v>
      </c>
      <c r="S565" s="83">
        <v>39900</v>
      </c>
      <c r="T565" s="83"/>
      <c r="U565" s="83"/>
      <c r="V565" s="77">
        <v>0.03</v>
      </c>
      <c r="W565" s="83">
        <v>38700</v>
      </c>
      <c r="X565" s="78" t="e">
        <f>#REF!/W565</f>
        <v>#REF!</v>
      </c>
      <c r="Y565" s="85">
        <v>35200</v>
      </c>
      <c r="Z565" s="85">
        <v>33500</v>
      </c>
      <c r="AA565" s="80" t="e">
        <f>#REF!/Z565</f>
        <v>#REF!</v>
      </c>
      <c r="AB565" s="80" t="e">
        <f>#REF!/Y565</f>
        <v>#REF!</v>
      </c>
      <c r="AN565" s="72">
        <v>370200</v>
      </c>
    </row>
    <row r="566" spans="1:40" s="70" customFormat="1" ht="46.5" customHeight="1">
      <c r="A566" s="197">
        <v>710000019982</v>
      </c>
      <c r="B566" s="1037" t="s">
        <v>1088</v>
      </c>
      <c r="C566" s="1138"/>
      <c r="D566" s="1138"/>
      <c r="E566" s="1139"/>
      <c r="F566" s="890"/>
      <c r="G566" s="174"/>
      <c r="H566" s="771" t="e">
        <f>#REF!/I566-100%</f>
        <v>#REF!</v>
      </c>
      <c r="I566" s="174">
        <v>74100</v>
      </c>
      <c r="J566" s="771"/>
      <c r="K566" s="175"/>
      <c r="L566" s="125"/>
      <c r="M566" s="84"/>
      <c r="N566" s="125" t="s">
        <v>11</v>
      </c>
      <c r="O566" s="84"/>
      <c r="P566" s="84"/>
      <c r="Q566" s="84"/>
      <c r="R566" s="75">
        <v>0.1</v>
      </c>
      <c r="S566" s="83">
        <v>39900</v>
      </c>
      <c r="T566" s="83"/>
      <c r="U566" s="83"/>
      <c r="V566" s="77">
        <v>0.03</v>
      </c>
      <c r="W566" s="83">
        <v>38700</v>
      </c>
      <c r="X566" s="78" t="e">
        <f>#REF!/W566</f>
        <v>#REF!</v>
      </c>
      <c r="Y566" s="85">
        <v>35200</v>
      </c>
      <c r="Z566" s="85">
        <v>33500</v>
      </c>
      <c r="AA566" s="80" t="e">
        <f>#REF!/Z566</f>
        <v>#REF!</v>
      </c>
      <c r="AB566" s="80" t="e">
        <f>#REF!/Y566</f>
        <v>#REF!</v>
      </c>
      <c r="AN566" s="72">
        <v>650400</v>
      </c>
    </row>
    <row r="567" spans="1:40" s="70" customFormat="1" ht="48" customHeight="1">
      <c r="A567" s="958">
        <v>710000019983</v>
      </c>
      <c r="B567" s="1435" t="s">
        <v>1089</v>
      </c>
      <c r="C567" s="1147"/>
      <c r="D567" s="1147"/>
      <c r="E567" s="1148"/>
      <c r="F567" s="890"/>
      <c r="G567" s="346"/>
      <c r="H567" s="759"/>
      <c r="I567" s="759"/>
      <c r="J567" s="771"/>
      <c r="K567" s="763"/>
      <c r="L567" s="125"/>
      <c r="M567" s="84"/>
      <c r="N567" s="125" t="s">
        <v>11</v>
      </c>
      <c r="O567" s="84"/>
      <c r="P567" s="84"/>
      <c r="Q567" s="84"/>
      <c r="R567" s="75">
        <v>0.1</v>
      </c>
      <c r="S567" s="83">
        <v>35800</v>
      </c>
      <c r="T567" s="83"/>
      <c r="U567" s="83"/>
      <c r="V567" s="77">
        <v>0</v>
      </c>
      <c r="W567" s="83">
        <v>35800</v>
      </c>
      <c r="X567" s="78" t="e">
        <f>#REF!/W567</f>
        <v>#REF!</v>
      </c>
      <c r="Y567" s="85">
        <v>32600</v>
      </c>
      <c r="Z567" s="85">
        <v>31000</v>
      </c>
      <c r="AA567" s="80" t="e">
        <f>#REF!/Z567</f>
        <v>#REF!</v>
      </c>
      <c r="AB567" s="80" t="e">
        <f>#REF!/Y567</f>
        <v>#REF!</v>
      </c>
      <c r="AF567" s="170"/>
      <c r="AN567" s="72">
        <v>677400</v>
      </c>
    </row>
    <row r="568" spans="1:40" s="70" customFormat="1" ht="44.25" customHeight="1">
      <c r="A568" s="959">
        <v>710000019581</v>
      </c>
      <c r="B568" s="1037" t="s">
        <v>1084</v>
      </c>
      <c r="C568" s="1038"/>
      <c r="D568" s="1038"/>
      <c r="E568" s="1038"/>
      <c r="F568" s="890"/>
      <c r="G568" s="957"/>
      <c r="H568" s="759"/>
      <c r="I568" s="759"/>
      <c r="J568" s="771"/>
      <c r="K568" s="928"/>
      <c r="L568" s="216"/>
      <c r="M568" s="797"/>
      <c r="N568" s="216"/>
      <c r="O568" s="797"/>
      <c r="P568" s="797"/>
      <c r="Q568" s="797"/>
      <c r="R568" s="217"/>
      <c r="S568" s="797"/>
      <c r="T568" s="797"/>
      <c r="U568" s="797"/>
      <c r="V568" s="218"/>
      <c r="W568" s="797"/>
      <c r="X568" s="219"/>
      <c r="Y568" s="805"/>
      <c r="Z568" s="805"/>
      <c r="AA568" s="80"/>
      <c r="AB568" s="80"/>
      <c r="AF568" s="954"/>
      <c r="AN568" s="72">
        <v>971160</v>
      </c>
    </row>
    <row r="569" spans="1:40" s="70" customFormat="1" ht="45" customHeight="1">
      <c r="A569" s="960">
        <v>710000019582</v>
      </c>
      <c r="B569" s="1433" t="s">
        <v>1085</v>
      </c>
      <c r="C569" s="1434"/>
      <c r="D569" s="1434"/>
      <c r="E569" s="1434"/>
      <c r="F569" s="890"/>
      <c r="G569" s="956"/>
      <c r="H569" s="759"/>
      <c r="I569" s="759"/>
      <c r="J569" s="771"/>
      <c r="K569" s="928"/>
      <c r="L569" s="216"/>
      <c r="M569" s="797"/>
      <c r="N569" s="216"/>
      <c r="O569" s="797"/>
      <c r="P569" s="797"/>
      <c r="Q569" s="797"/>
      <c r="R569" s="217"/>
      <c r="S569" s="797"/>
      <c r="T569" s="797"/>
      <c r="U569" s="797"/>
      <c r="V569" s="218"/>
      <c r="W569" s="797"/>
      <c r="X569" s="219"/>
      <c r="Y569" s="805"/>
      <c r="Z569" s="805"/>
      <c r="AA569" s="80"/>
      <c r="AB569" s="80"/>
      <c r="AF569" s="954"/>
      <c r="AN569" s="72">
        <v>1019400</v>
      </c>
    </row>
    <row r="570" spans="1:40" s="70" customFormat="1" ht="15" customHeight="1">
      <c r="A570" s="400"/>
      <c r="B570" s="1280" t="s">
        <v>618</v>
      </c>
      <c r="C570" s="1184"/>
      <c r="D570" s="1184"/>
      <c r="E570" s="1314"/>
      <c r="F570" s="720"/>
      <c r="G570" s="720"/>
      <c r="H570" s="720"/>
      <c r="I570" s="720"/>
      <c r="J570" s="771"/>
      <c r="K570" s="15"/>
      <c r="L570" s="56"/>
      <c r="M570" s="56"/>
      <c r="N570" s="56"/>
      <c r="O570" s="56"/>
      <c r="P570" s="56"/>
      <c r="Q570" s="56"/>
      <c r="R570" s="15"/>
      <c r="S570" s="15"/>
      <c r="T570" s="15"/>
      <c r="U570" s="15"/>
      <c r="V570" s="37"/>
      <c r="W570" s="15"/>
      <c r="X570" s="43"/>
      <c r="Y570" s="15"/>
      <c r="Z570" s="15"/>
      <c r="AA570" s="80"/>
      <c r="AB570" s="80" t="e">
        <f>#REF!/Y570</f>
        <v>#REF!</v>
      </c>
      <c r="AN570" s="72"/>
    </row>
    <row r="571" spans="1:40" s="67" customFormat="1" ht="15" customHeight="1">
      <c r="A571" s="401">
        <v>210000180422</v>
      </c>
      <c r="B571" s="1079" t="s">
        <v>35</v>
      </c>
      <c r="C571" s="1080"/>
      <c r="D571" s="1080"/>
      <c r="E571" s="1081"/>
      <c r="F571" s="890" t="e">
        <f>(#REF!-G571)/#REF!</f>
        <v>#REF!</v>
      </c>
      <c r="G571" s="248">
        <v>26400</v>
      </c>
      <c r="H571" s="771" t="e">
        <f>#REF!/I571-100%</f>
        <v>#REF!</v>
      </c>
      <c r="I571" s="720">
        <v>25200</v>
      </c>
      <c r="J571" s="771"/>
      <c r="K571" s="286"/>
      <c r="L571" s="247"/>
      <c r="M571" s="247"/>
      <c r="N571" s="247"/>
      <c r="O571" s="247"/>
      <c r="P571" s="247"/>
      <c r="Q571" s="247"/>
      <c r="R571" s="75">
        <v>0.1</v>
      </c>
      <c r="S571" s="246">
        <v>22900</v>
      </c>
      <c r="T571" s="246"/>
      <c r="U571" s="246"/>
      <c r="V571" s="77">
        <v>0.1</v>
      </c>
      <c r="W571" s="246">
        <v>20800</v>
      </c>
      <c r="X571" s="78" t="e">
        <f>#REF!/W571</f>
        <v>#REF!</v>
      </c>
      <c r="Y571" s="248">
        <v>18900</v>
      </c>
      <c r="Z571" s="248">
        <v>17200</v>
      </c>
      <c r="AA571" s="80" t="e">
        <f>#REF!/Z571</f>
        <v>#REF!</v>
      </c>
      <c r="AB571" s="80" t="e">
        <f>#REF!/Y571</f>
        <v>#REF!</v>
      </c>
      <c r="AN571" s="72">
        <v>167400</v>
      </c>
    </row>
    <row r="572" spans="1:40" s="67" customFormat="1" ht="15" customHeight="1">
      <c r="A572" s="405">
        <v>210000180838</v>
      </c>
      <c r="B572" s="1079" t="s">
        <v>36</v>
      </c>
      <c r="C572" s="1080"/>
      <c r="D572" s="1080"/>
      <c r="E572" s="1081"/>
      <c r="F572" s="890" t="e">
        <f>(#REF!-G572)/#REF!</f>
        <v>#REF!</v>
      </c>
      <c r="G572" s="248">
        <v>23500</v>
      </c>
      <c r="H572" s="720"/>
      <c r="I572" s="720"/>
      <c r="J572" s="771"/>
      <c r="K572" s="286"/>
      <c r="L572" s="247"/>
      <c r="M572" s="247"/>
      <c r="N572" s="247"/>
      <c r="O572" s="247"/>
      <c r="P572" s="247"/>
      <c r="Q572" s="247"/>
      <c r="R572" s="75">
        <v>0.1</v>
      </c>
      <c r="S572" s="246">
        <v>21400</v>
      </c>
      <c r="T572" s="246"/>
      <c r="U572" s="246"/>
      <c r="V572" s="77">
        <v>0.1</v>
      </c>
      <c r="W572" s="246">
        <v>19400</v>
      </c>
      <c r="X572" s="78" t="e">
        <f>#REF!/W572</f>
        <v>#REF!</v>
      </c>
      <c r="Y572" s="248">
        <v>17600</v>
      </c>
      <c r="Z572" s="248">
        <v>16000</v>
      </c>
      <c r="AA572" s="80" t="e">
        <f>#REF!/Z572</f>
        <v>#REF!</v>
      </c>
      <c r="AB572" s="80" t="e">
        <f>#REF!/Y572</f>
        <v>#REF!</v>
      </c>
      <c r="AN572" s="72">
        <v>153000</v>
      </c>
    </row>
    <row r="573" spans="1:40" s="67" customFormat="1" ht="15" customHeight="1">
      <c r="A573" s="405">
        <v>210000180839</v>
      </c>
      <c r="B573" s="1079" t="s">
        <v>620</v>
      </c>
      <c r="C573" s="1080"/>
      <c r="D573" s="1080"/>
      <c r="E573" s="1081"/>
      <c r="F573" s="890" t="e">
        <f>(#REF!-G573)/#REF!</f>
        <v>#REF!</v>
      </c>
      <c r="G573" s="248">
        <v>28500</v>
      </c>
      <c r="H573" s="720"/>
      <c r="I573" s="720"/>
      <c r="J573" s="771"/>
      <c r="K573" s="286"/>
      <c r="L573" s="247"/>
      <c r="M573" s="247"/>
      <c r="N573" s="247"/>
      <c r="O573" s="247"/>
      <c r="P573" s="247"/>
      <c r="Q573" s="247"/>
      <c r="R573" s="75">
        <v>0.1</v>
      </c>
      <c r="S573" s="246">
        <v>25900</v>
      </c>
      <c r="T573" s="246"/>
      <c r="U573" s="246"/>
      <c r="V573" s="77">
        <v>0.1</v>
      </c>
      <c r="W573" s="246">
        <v>23600</v>
      </c>
      <c r="X573" s="78" t="e">
        <f>#REF!/W573</f>
        <v>#REF!</v>
      </c>
      <c r="Y573" s="248">
        <v>21500</v>
      </c>
      <c r="Z573" s="248">
        <v>20500</v>
      </c>
      <c r="AA573" s="80" t="e">
        <f>#REF!/Z573</f>
        <v>#REF!</v>
      </c>
      <c r="AB573" s="80" t="e">
        <f>#REF!/Y573</f>
        <v>#REF!</v>
      </c>
      <c r="AN573" s="72">
        <v>179400</v>
      </c>
    </row>
    <row r="574" spans="1:40" s="67" customFormat="1" ht="15" customHeight="1">
      <c r="A574" s="405">
        <v>210000802403</v>
      </c>
      <c r="B574" s="1079" t="s">
        <v>414</v>
      </c>
      <c r="C574" s="1080"/>
      <c r="D574" s="1080"/>
      <c r="E574" s="1081"/>
      <c r="F574" s="890" t="e">
        <f>(#REF!-G574)/#REF!</f>
        <v>#REF!</v>
      </c>
      <c r="G574" s="248">
        <v>43700</v>
      </c>
      <c r="H574" s="720"/>
      <c r="I574" s="720"/>
      <c r="J574" s="771"/>
      <c r="K574" s="286"/>
      <c r="L574" s="247"/>
      <c r="M574" s="247"/>
      <c r="N574" s="247"/>
      <c r="O574" s="247"/>
      <c r="P574" s="247"/>
      <c r="Q574" s="247"/>
      <c r="R574" s="75">
        <v>0.1</v>
      </c>
      <c r="S574" s="246">
        <v>39700</v>
      </c>
      <c r="T574" s="246"/>
      <c r="U574" s="246"/>
      <c r="V574" s="77">
        <v>0.1</v>
      </c>
      <c r="W574" s="246">
        <v>36100</v>
      </c>
      <c r="X574" s="78" t="e">
        <f>#REF!/W574</f>
        <v>#REF!</v>
      </c>
      <c r="Y574" s="248">
        <v>32800</v>
      </c>
      <c r="Z574" s="248">
        <v>31300</v>
      </c>
      <c r="AA574" s="80" t="e">
        <f>#REF!/Z574</f>
        <v>#REF!</v>
      </c>
      <c r="AB574" s="80" t="e">
        <f>#REF!/Y574</f>
        <v>#REF!</v>
      </c>
      <c r="AN574" s="72">
        <v>282000</v>
      </c>
    </row>
    <row r="575" spans="1:40" s="67" customFormat="1" ht="15" customHeight="1">
      <c r="A575" s="406">
        <v>210000007877</v>
      </c>
      <c r="B575" s="1079" t="s">
        <v>382</v>
      </c>
      <c r="C575" s="1080"/>
      <c r="D575" s="1080"/>
      <c r="E575" s="1081"/>
      <c r="F575" s="890" t="e">
        <f>(#REF!-G575)/#REF!</f>
        <v>#REF!</v>
      </c>
      <c r="G575" s="248">
        <v>24600</v>
      </c>
      <c r="H575" s="720"/>
      <c r="I575" s="720"/>
      <c r="J575" s="771"/>
      <c r="K575" s="286"/>
      <c r="L575" s="247"/>
      <c r="M575" s="247"/>
      <c r="N575" s="247"/>
      <c r="O575" s="247"/>
      <c r="P575" s="247"/>
      <c r="Q575" s="247"/>
      <c r="R575" s="75">
        <v>0.1</v>
      </c>
      <c r="S575" s="246">
        <v>22400</v>
      </c>
      <c r="T575" s="246"/>
      <c r="U575" s="246"/>
      <c r="V575" s="77">
        <v>0.1</v>
      </c>
      <c r="W575" s="246">
        <v>20300</v>
      </c>
      <c r="X575" s="78" t="e">
        <f>#REF!/W575</f>
        <v>#REF!</v>
      </c>
      <c r="Y575" s="248">
        <v>18400</v>
      </c>
      <c r="Z575" s="248">
        <v>17500</v>
      </c>
      <c r="AA575" s="80" t="e">
        <f>#REF!/Z575</f>
        <v>#REF!</v>
      </c>
      <c r="AB575" s="80" t="e">
        <f>#REF!/Y575</f>
        <v>#REF!</v>
      </c>
      <c r="AN575" s="72">
        <v>159000</v>
      </c>
    </row>
    <row r="576" spans="1:40" s="67" customFormat="1" ht="15" customHeight="1">
      <c r="A576" s="407">
        <v>210001801170</v>
      </c>
      <c r="B576" s="1140" t="s">
        <v>37</v>
      </c>
      <c r="C576" s="1141"/>
      <c r="D576" s="1141"/>
      <c r="E576" s="1142"/>
      <c r="F576" s="890" t="e">
        <f>(#REF!-G576)/#REF!</f>
        <v>#REF!</v>
      </c>
      <c r="G576" s="254">
        <v>35200</v>
      </c>
      <c r="H576" s="624"/>
      <c r="I576" s="624"/>
      <c r="J576" s="771"/>
      <c r="K576" s="283"/>
      <c r="L576" s="247"/>
      <c r="M576" s="247"/>
      <c r="N576" s="247"/>
      <c r="O576" s="247"/>
      <c r="P576" s="247"/>
      <c r="Q576" s="247"/>
      <c r="R576" s="75">
        <v>0.1</v>
      </c>
      <c r="S576" s="246">
        <v>32000</v>
      </c>
      <c r="T576" s="246"/>
      <c r="U576" s="246"/>
      <c r="V576" s="77">
        <v>0.1</v>
      </c>
      <c r="W576" s="251">
        <v>29100</v>
      </c>
      <c r="X576" s="78" t="e">
        <f>#REF!/W576</f>
        <v>#REF!</v>
      </c>
      <c r="Y576" s="254">
        <v>26500</v>
      </c>
      <c r="Z576" s="254">
        <v>25200</v>
      </c>
      <c r="AA576" s="80" t="e">
        <f>#REF!/Z576</f>
        <v>#REF!</v>
      </c>
      <c r="AB576" s="80" t="e">
        <f>#REF!/Y576</f>
        <v>#REF!</v>
      </c>
      <c r="AN576" s="72">
        <v>223800</v>
      </c>
    </row>
    <row r="577" spans="1:40" s="70" customFormat="1" ht="15" customHeight="1" thickBot="1">
      <c r="A577" s="372"/>
      <c r="B577" s="1056"/>
      <c r="C577" s="1056"/>
      <c r="D577" s="1056"/>
      <c r="E577" s="1056"/>
      <c r="F577" s="160"/>
      <c r="G577" s="160"/>
      <c r="H577" s="160"/>
      <c r="I577" s="160"/>
      <c r="J577" s="771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6"/>
      <c r="W577" s="67"/>
      <c r="X577" s="167"/>
      <c r="Y577" s="67"/>
      <c r="Z577" s="67"/>
      <c r="AA577" s="80"/>
      <c r="AB577" s="80" t="e">
        <f>#REF!/Y577</f>
        <v>#REF!</v>
      </c>
      <c r="AN577" s="72"/>
    </row>
    <row r="578" spans="1:40" s="67" customFormat="1" ht="19.5" customHeight="1">
      <c r="A578" s="165" t="s">
        <v>301</v>
      </c>
      <c r="B578" s="1047" t="s">
        <v>689</v>
      </c>
      <c r="C578" s="1048"/>
      <c r="D578" s="1048"/>
      <c r="E578" s="1049"/>
      <c r="F578" s="65"/>
      <c r="G578" s="65"/>
      <c r="H578" s="65"/>
      <c r="I578" s="65"/>
      <c r="J578" s="771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6"/>
      <c r="W578" s="70"/>
      <c r="X578" s="68"/>
      <c r="Y578" s="70"/>
      <c r="Z578" s="70"/>
      <c r="AA578" s="80"/>
      <c r="AB578" s="80" t="e">
        <f>#REF!/Y578</f>
        <v>#REF!</v>
      </c>
      <c r="AN578" s="72"/>
    </row>
    <row r="579" spans="1:40" s="70" customFormat="1" ht="19.5" customHeight="1" thickBot="1">
      <c r="A579" s="69"/>
      <c r="B579" s="1167" t="s">
        <v>690</v>
      </c>
      <c r="C579" s="1168"/>
      <c r="D579" s="1168"/>
      <c r="E579" s="1169"/>
      <c r="F579" s="169"/>
      <c r="G579" s="169"/>
      <c r="H579" s="169"/>
      <c r="I579" s="169"/>
      <c r="J579" s="771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373"/>
      <c r="W579" s="168"/>
      <c r="X579" s="374"/>
      <c r="Y579" s="168"/>
      <c r="Z579" s="375"/>
      <c r="AA579" s="80"/>
      <c r="AB579" s="80" t="e">
        <f>#REF!/Y579</f>
        <v>#REF!</v>
      </c>
      <c r="AN579" s="977"/>
    </row>
    <row r="580" spans="1:40" s="67" customFormat="1" ht="15" customHeight="1">
      <c r="A580" s="222"/>
      <c r="B580" s="1067" t="s">
        <v>519</v>
      </c>
      <c r="C580" s="1067"/>
      <c r="D580" s="1067"/>
      <c r="E580" s="1068"/>
      <c r="F580" s="59"/>
      <c r="G580" s="59"/>
      <c r="H580" s="59"/>
      <c r="I580" s="59"/>
      <c r="J580" s="771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38"/>
      <c r="W580" s="26"/>
      <c r="X580" s="44"/>
      <c r="Y580" s="26"/>
      <c r="Z580" s="20"/>
      <c r="AA580" s="80"/>
      <c r="AB580" s="80" t="e">
        <f>#REF!/Y580</f>
        <v>#REF!</v>
      </c>
      <c r="AN580" s="72"/>
    </row>
    <row r="581" spans="1:40" s="67" customFormat="1" ht="30" customHeight="1">
      <c r="A581" s="235">
        <v>710000019405</v>
      </c>
      <c r="B581" s="1094" t="s">
        <v>732</v>
      </c>
      <c r="C581" s="1170"/>
      <c r="D581" s="1170"/>
      <c r="E581" s="1171"/>
      <c r="F581" s="890" t="e">
        <f>(#REF!-G581)/#REF!</f>
        <v>#REF!</v>
      </c>
      <c r="G581" s="79">
        <v>57000</v>
      </c>
      <c r="H581" s="173"/>
      <c r="I581" s="173"/>
      <c r="J581" s="173" t="s">
        <v>11</v>
      </c>
      <c r="K581" s="58"/>
      <c r="L581" s="58"/>
      <c r="M581" s="58"/>
      <c r="N581" s="58"/>
      <c r="O581" s="58"/>
      <c r="P581" s="58"/>
      <c r="Q581" s="58"/>
      <c r="R581" s="59"/>
      <c r="S581" s="58"/>
      <c r="T581" s="58"/>
      <c r="U581" s="58"/>
      <c r="V581" s="60"/>
      <c r="W581" s="58"/>
      <c r="X581" s="61"/>
      <c r="Y581" s="58"/>
      <c r="Z581" s="62"/>
      <c r="AA581" s="80"/>
      <c r="AB581" s="80"/>
      <c r="AN581" s="72">
        <v>384000</v>
      </c>
    </row>
    <row r="582" spans="1:40" s="67" customFormat="1" ht="30" customHeight="1">
      <c r="A582" s="235">
        <v>710000019494</v>
      </c>
      <c r="B582" s="1094" t="s">
        <v>733</v>
      </c>
      <c r="C582" s="1170"/>
      <c r="D582" s="1170"/>
      <c r="E582" s="1171"/>
      <c r="F582" s="890" t="e">
        <f>(#REF!-G582)/#REF!</f>
        <v>#REF!</v>
      </c>
      <c r="G582" s="79">
        <v>57000</v>
      </c>
      <c r="H582" s="173"/>
      <c r="I582" s="173"/>
      <c r="J582" s="173" t="s">
        <v>11</v>
      </c>
      <c r="K582" s="58"/>
      <c r="L582" s="58"/>
      <c r="M582" s="58"/>
      <c r="N582" s="58"/>
      <c r="O582" s="58"/>
      <c r="P582" s="58"/>
      <c r="Q582" s="58"/>
      <c r="R582" s="59"/>
      <c r="S582" s="58"/>
      <c r="T582" s="58"/>
      <c r="U582" s="58"/>
      <c r="V582" s="60"/>
      <c r="W582" s="58"/>
      <c r="X582" s="61"/>
      <c r="Y582" s="58"/>
      <c r="Z582" s="62"/>
      <c r="AA582" s="80"/>
      <c r="AB582" s="80"/>
      <c r="AN582" s="72">
        <v>384000</v>
      </c>
    </row>
    <row r="583" spans="1:40" s="70" customFormat="1" ht="30" customHeight="1">
      <c r="A583" s="235">
        <v>710000019403</v>
      </c>
      <c r="B583" s="1094" t="s">
        <v>685</v>
      </c>
      <c r="C583" s="1170"/>
      <c r="D583" s="1170"/>
      <c r="E583" s="1171"/>
      <c r="F583" s="890" t="e">
        <f>(#REF!-G583)/#REF!</f>
        <v>#REF!</v>
      </c>
      <c r="G583" s="72">
        <v>65000</v>
      </c>
      <c r="H583" s="59"/>
      <c r="I583" s="59"/>
      <c r="J583" s="771"/>
      <c r="K583" s="173"/>
      <c r="L583" s="173" t="s">
        <v>11</v>
      </c>
      <c r="M583" s="228"/>
      <c r="N583" s="228"/>
      <c r="O583" s="228"/>
      <c r="P583" s="228"/>
      <c r="Q583" s="228"/>
      <c r="R583" s="75">
        <v>0.05</v>
      </c>
      <c r="S583" s="229">
        <v>312000</v>
      </c>
      <c r="T583" s="228"/>
      <c r="U583" s="228"/>
      <c r="V583" s="230"/>
      <c r="W583" s="231"/>
      <c r="X583" s="232"/>
      <c r="Y583" s="228"/>
      <c r="Z583" s="233"/>
      <c r="AA583" s="80"/>
      <c r="AB583" s="80" t="e">
        <f>#REF!/Y583</f>
        <v>#REF!</v>
      </c>
      <c r="AN583" s="72">
        <v>438000</v>
      </c>
    </row>
    <row r="584" spans="1:40" s="70" customFormat="1" ht="30" customHeight="1">
      <c r="A584" s="235">
        <v>710000019437</v>
      </c>
      <c r="B584" s="1134" t="s">
        <v>686</v>
      </c>
      <c r="C584" s="1135"/>
      <c r="D584" s="1135"/>
      <c r="E584" s="1136"/>
      <c r="F584" s="890" t="e">
        <f>(#REF!-G584)/#REF!</f>
        <v>#REF!</v>
      </c>
      <c r="G584" s="72">
        <v>65000</v>
      </c>
      <c r="H584" s="59"/>
      <c r="I584" s="59"/>
      <c r="J584" s="771"/>
      <c r="K584" s="173"/>
      <c r="L584" s="173" t="s">
        <v>11</v>
      </c>
      <c r="M584" s="228"/>
      <c r="N584" s="228"/>
      <c r="O584" s="228"/>
      <c r="P584" s="228"/>
      <c r="Q584" s="228"/>
      <c r="R584" s="75">
        <v>0.05</v>
      </c>
      <c r="S584" s="229">
        <v>312000</v>
      </c>
      <c r="T584" s="228"/>
      <c r="U584" s="228"/>
      <c r="V584" s="230"/>
      <c r="W584" s="231"/>
      <c r="X584" s="232"/>
      <c r="Y584" s="228"/>
      <c r="Z584" s="233"/>
      <c r="AA584" s="80"/>
      <c r="AB584" s="80" t="e">
        <f>#REF!/Y584</f>
        <v>#REF!</v>
      </c>
      <c r="AN584" s="72">
        <v>438000</v>
      </c>
    </row>
    <row r="585" spans="1:40" s="70" customFormat="1" ht="30" customHeight="1">
      <c r="A585" s="235">
        <v>710000019438</v>
      </c>
      <c r="B585" s="1122" t="s">
        <v>687</v>
      </c>
      <c r="C585" s="1123"/>
      <c r="D585" s="1123"/>
      <c r="E585" s="1124"/>
      <c r="F585" s="890" t="e">
        <f>(#REF!-G585)/#REF!</f>
        <v>#REF!</v>
      </c>
      <c r="G585" s="72">
        <v>69900</v>
      </c>
      <c r="H585" s="59"/>
      <c r="I585" s="59"/>
      <c r="J585" s="771"/>
      <c r="K585" s="173"/>
      <c r="L585" s="173" t="s">
        <v>11</v>
      </c>
      <c r="M585" s="228"/>
      <c r="N585" s="228"/>
      <c r="O585" s="228"/>
      <c r="P585" s="228"/>
      <c r="Q585" s="228"/>
      <c r="R585" s="75">
        <v>0.05</v>
      </c>
      <c r="S585" s="229">
        <v>312000</v>
      </c>
      <c r="T585" s="228"/>
      <c r="U585" s="228"/>
      <c r="V585" s="230"/>
      <c r="W585" s="231"/>
      <c r="X585" s="232"/>
      <c r="Y585" s="228"/>
      <c r="Z585" s="233"/>
      <c r="AA585" s="80"/>
      <c r="AB585" s="80" t="e">
        <f>#REF!/Y585</f>
        <v>#REF!</v>
      </c>
      <c r="AN585" s="72">
        <v>465600</v>
      </c>
    </row>
    <row r="586" spans="1:40" s="70" customFormat="1" ht="30" customHeight="1">
      <c r="A586" s="235">
        <v>710000019447</v>
      </c>
      <c r="B586" s="1134" t="s">
        <v>688</v>
      </c>
      <c r="C586" s="1135"/>
      <c r="D586" s="1135"/>
      <c r="E586" s="1136"/>
      <c r="F586" s="890" t="e">
        <f>(#REF!-G586)/#REF!</f>
        <v>#REF!</v>
      </c>
      <c r="G586" s="72">
        <v>69900</v>
      </c>
      <c r="H586" s="59"/>
      <c r="I586" s="59"/>
      <c r="J586" s="771"/>
      <c r="K586" s="173"/>
      <c r="L586" s="173" t="s">
        <v>11</v>
      </c>
      <c r="M586" s="228"/>
      <c r="N586" s="228"/>
      <c r="O586" s="228"/>
      <c r="P586" s="228"/>
      <c r="Q586" s="228"/>
      <c r="R586" s="75">
        <v>0.05</v>
      </c>
      <c r="S586" s="229">
        <v>312000</v>
      </c>
      <c r="T586" s="228"/>
      <c r="U586" s="228"/>
      <c r="V586" s="230"/>
      <c r="W586" s="231"/>
      <c r="X586" s="232"/>
      <c r="Y586" s="228"/>
      <c r="Z586" s="233"/>
      <c r="AA586" s="80"/>
      <c r="AB586" s="80" t="e">
        <f>#REF!/Y586</f>
        <v>#REF!</v>
      </c>
      <c r="AN586" s="72">
        <v>465600</v>
      </c>
    </row>
    <row r="587" spans="1:40" s="70" customFormat="1" ht="30" customHeight="1">
      <c r="A587" s="235">
        <v>710000019490</v>
      </c>
      <c r="B587" s="1122" t="s">
        <v>730</v>
      </c>
      <c r="C587" s="1123"/>
      <c r="D587" s="1123"/>
      <c r="E587" s="1124"/>
      <c r="F587" s="890" t="e">
        <f>(#REF!-G587)/#REF!</f>
        <v>#REF!</v>
      </c>
      <c r="G587" s="72">
        <v>73900</v>
      </c>
      <c r="H587" s="173"/>
      <c r="I587" s="173"/>
      <c r="J587" s="173" t="s">
        <v>11</v>
      </c>
      <c r="K587" s="173"/>
      <c r="L587" s="173" t="s">
        <v>11</v>
      </c>
      <c r="M587" s="228"/>
      <c r="N587" s="228"/>
      <c r="O587" s="228"/>
      <c r="P587" s="228"/>
      <c r="Q587" s="228"/>
      <c r="R587" s="75">
        <v>0.05</v>
      </c>
      <c r="S587" s="229">
        <v>312000</v>
      </c>
      <c r="T587" s="228"/>
      <c r="U587" s="228"/>
      <c r="V587" s="230"/>
      <c r="W587" s="231"/>
      <c r="X587" s="232"/>
      <c r="Y587" s="228"/>
      <c r="Z587" s="233"/>
      <c r="AA587" s="80"/>
      <c r="AB587" s="80" t="e">
        <f>#REF!/Y587</f>
        <v>#REF!</v>
      </c>
      <c r="AN587" s="72">
        <v>471000</v>
      </c>
    </row>
    <row r="588" spans="1:40" s="70" customFormat="1" ht="30" customHeight="1">
      <c r="A588" s="235">
        <v>710000019491</v>
      </c>
      <c r="B588" s="1134" t="s">
        <v>731</v>
      </c>
      <c r="C588" s="1135"/>
      <c r="D588" s="1135"/>
      <c r="E588" s="1136"/>
      <c r="F588" s="890" t="e">
        <f>(#REF!-G588)/#REF!</f>
        <v>#REF!</v>
      </c>
      <c r="G588" s="72">
        <v>73900</v>
      </c>
      <c r="H588" s="173"/>
      <c r="I588" s="173"/>
      <c r="J588" s="173" t="s">
        <v>11</v>
      </c>
      <c r="K588" s="173"/>
      <c r="L588" s="173" t="s">
        <v>11</v>
      </c>
      <c r="M588" s="228"/>
      <c r="N588" s="228"/>
      <c r="O588" s="228"/>
      <c r="P588" s="228"/>
      <c r="Q588" s="228"/>
      <c r="R588" s="75">
        <v>0.05</v>
      </c>
      <c r="S588" s="229">
        <v>312000</v>
      </c>
      <c r="T588" s="228"/>
      <c r="U588" s="228"/>
      <c r="V588" s="230"/>
      <c r="W588" s="231"/>
      <c r="X588" s="232"/>
      <c r="Y588" s="228"/>
      <c r="Z588" s="233"/>
      <c r="AA588" s="80"/>
      <c r="AB588" s="80" t="e">
        <f>#REF!/Y588</f>
        <v>#REF!</v>
      </c>
      <c r="AN588" s="72">
        <v>471000</v>
      </c>
    </row>
    <row r="589" spans="1:40" s="70" customFormat="1" ht="15" customHeight="1">
      <c r="A589" s="238">
        <v>710000019529</v>
      </c>
      <c r="B589" s="1308" t="s">
        <v>967</v>
      </c>
      <c r="C589" s="1309"/>
      <c r="D589" s="1309"/>
      <c r="E589" s="1310"/>
      <c r="F589" s="890"/>
      <c r="G589" s="72"/>
      <c r="H589" s="59"/>
      <c r="I589" s="59"/>
      <c r="J589" s="771"/>
      <c r="K589" s="173"/>
      <c r="L589" s="173" t="s">
        <v>11</v>
      </c>
      <c r="M589" s="228"/>
      <c r="N589" s="228"/>
      <c r="O589" s="228"/>
      <c r="P589" s="228"/>
      <c r="Q589" s="228"/>
      <c r="R589" s="75">
        <v>0.05</v>
      </c>
      <c r="S589" s="229">
        <v>312000</v>
      </c>
      <c r="T589" s="228"/>
      <c r="U589" s="228"/>
      <c r="V589" s="230"/>
      <c r="W589" s="231"/>
      <c r="X589" s="232"/>
      <c r="Y589" s="228"/>
      <c r="Z589" s="233"/>
      <c r="AA589" s="80"/>
      <c r="AB589" s="80" t="e">
        <f>#REF!/Y589</f>
        <v>#REF!</v>
      </c>
      <c r="AN589" s="72">
        <v>870000</v>
      </c>
    </row>
    <row r="590" spans="1:40" s="70" customFormat="1" ht="15" customHeight="1">
      <c r="A590" s="238">
        <v>710000019528</v>
      </c>
      <c r="B590" s="1119" t="s">
        <v>968</v>
      </c>
      <c r="C590" s="1120"/>
      <c r="D590" s="1120"/>
      <c r="E590" s="1121"/>
      <c r="F590" s="890"/>
      <c r="G590" s="72"/>
      <c r="H590" s="59"/>
      <c r="I590" s="59"/>
      <c r="J590" s="771"/>
      <c r="K590" s="173"/>
      <c r="L590" s="173" t="s">
        <v>11</v>
      </c>
      <c r="M590" s="228"/>
      <c r="N590" s="228"/>
      <c r="O590" s="228"/>
      <c r="P590" s="228"/>
      <c r="Q590" s="228"/>
      <c r="R590" s="75">
        <v>0.05</v>
      </c>
      <c r="S590" s="229">
        <v>312000</v>
      </c>
      <c r="T590" s="228"/>
      <c r="U590" s="228"/>
      <c r="V590" s="230"/>
      <c r="W590" s="231"/>
      <c r="X590" s="232"/>
      <c r="Y590" s="228"/>
      <c r="Z590" s="233"/>
      <c r="AA590" s="80"/>
      <c r="AB590" s="80" t="e">
        <f>#REF!/Y590</f>
        <v>#REF!</v>
      </c>
      <c r="AN590" s="72">
        <v>870000</v>
      </c>
    </row>
    <row r="591" spans="1:40" s="70" customFormat="1" ht="15" customHeight="1">
      <c r="A591" s="238">
        <v>710000019500</v>
      </c>
      <c r="B591" s="1308" t="s">
        <v>969</v>
      </c>
      <c r="C591" s="1309"/>
      <c r="D591" s="1309"/>
      <c r="E591" s="1310"/>
      <c r="F591" s="890"/>
      <c r="G591" s="72"/>
      <c r="H591" s="173"/>
      <c r="I591" s="173"/>
      <c r="J591" s="173" t="s">
        <v>11</v>
      </c>
      <c r="K591" s="173"/>
      <c r="L591" s="173" t="s">
        <v>11</v>
      </c>
      <c r="M591" s="228"/>
      <c r="N591" s="228"/>
      <c r="O591" s="228"/>
      <c r="P591" s="228"/>
      <c r="Q591" s="228"/>
      <c r="R591" s="75">
        <v>0.05</v>
      </c>
      <c r="S591" s="229">
        <v>312000</v>
      </c>
      <c r="T591" s="228"/>
      <c r="U591" s="228"/>
      <c r="V591" s="230"/>
      <c r="W591" s="231"/>
      <c r="X591" s="232"/>
      <c r="Y591" s="228"/>
      <c r="Z591" s="233"/>
      <c r="AA591" s="80"/>
      <c r="AB591" s="80" t="e">
        <f>#REF!/Y591</f>
        <v>#REF!</v>
      </c>
      <c r="AN591" s="72">
        <v>930000</v>
      </c>
    </row>
    <row r="592" spans="1:40" s="70" customFormat="1" ht="15" customHeight="1">
      <c r="A592" s="238">
        <v>710000019505</v>
      </c>
      <c r="B592" s="1119" t="s">
        <v>970</v>
      </c>
      <c r="C592" s="1120"/>
      <c r="D592" s="1120"/>
      <c r="E592" s="1121"/>
      <c r="F592" s="890"/>
      <c r="G592" s="72"/>
      <c r="H592" s="173"/>
      <c r="I592" s="173"/>
      <c r="J592" s="173" t="s">
        <v>11</v>
      </c>
      <c r="K592" s="173"/>
      <c r="L592" s="173" t="s">
        <v>11</v>
      </c>
      <c r="M592" s="228"/>
      <c r="N592" s="228"/>
      <c r="O592" s="228"/>
      <c r="P592" s="228"/>
      <c r="Q592" s="228"/>
      <c r="R592" s="75">
        <v>0.05</v>
      </c>
      <c r="S592" s="229">
        <v>312000</v>
      </c>
      <c r="T592" s="228"/>
      <c r="U592" s="228"/>
      <c r="V592" s="230"/>
      <c r="W592" s="231"/>
      <c r="X592" s="232"/>
      <c r="Y592" s="228"/>
      <c r="Z592" s="233"/>
      <c r="AA592" s="80"/>
      <c r="AB592" s="80" t="e">
        <f>#REF!/Y592</f>
        <v>#REF!</v>
      </c>
      <c r="AN592" s="72">
        <v>930000</v>
      </c>
    </row>
    <row r="593" spans="1:40" s="70" customFormat="1" ht="15" customHeight="1">
      <c r="A593" s="235">
        <v>710000019493</v>
      </c>
      <c r="B593" s="1116" t="s">
        <v>734</v>
      </c>
      <c r="C593" s="1117"/>
      <c r="D593" s="1117"/>
      <c r="E593" s="1118"/>
      <c r="F593" s="890">
        <v>0.07</v>
      </c>
      <c r="G593" s="72">
        <v>215000</v>
      </c>
      <c r="H593" s="173"/>
      <c r="I593" s="173"/>
      <c r="J593" s="173" t="s">
        <v>11</v>
      </c>
      <c r="K593" s="173"/>
      <c r="L593" s="173"/>
      <c r="M593" s="228"/>
      <c r="N593" s="228"/>
      <c r="O593" s="228"/>
      <c r="P593" s="228"/>
      <c r="Q593" s="228"/>
      <c r="R593" s="75"/>
      <c r="S593" s="229"/>
      <c r="T593" s="228"/>
      <c r="U593" s="228"/>
      <c r="V593" s="230"/>
      <c r="W593" s="231"/>
      <c r="X593" s="232"/>
      <c r="Y593" s="228"/>
      <c r="Z593" s="233"/>
      <c r="AA593" s="80"/>
      <c r="AB593" s="80" t="e">
        <f>#REF!/Y593</f>
        <v>#REF!</v>
      </c>
      <c r="AN593" s="72">
        <v>1379400</v>
      </c>
    </row>
    <row r="594" spans="1:40" s="70" customFormat="1" ht="15" customHeight="1">
      <c r="A594" s="235">
        <v>710000019499</v>
      </c>
      <c r="B594" s="1116" t="s">
        <v>735</v>
      </c>
      <c r="C594" s="1117"/>
      <c r="D594" s="1117"/>
      <c r="E594" s="1118"/>
      <c r="F594" s="890">
        <v>0.07</v>
      </c>
      <c r="G594" s="72">
        <v>215000</v>
      </c>
      <c r="H594" s="173"/>
      <c r="I594" s="173"/>
      <c r="J594" s="173" t="s">
        <v>11</v>
      </c>
      <c r="K594" s="173"/>
      <c r="L594" s="173"/>
      <c r="M594" s="228"/>
      <c r="N594" s="228"/>
      <c r="O594" s="228"/>
      <c r="P594" s="228"/>
      <c r="Q594" s="228"/>
      <c r="R594" s="75"/>
      <c r="S594" s="229"/>
      <c r="T594" s="228"/>
      <c r="U594" s="228"/>
      <c r="V594" s="230"/>
      <c r="W594" s="231"/>
      <c r="X594" s="232"/>
      <c r="Y594" s="228"/>
      <c r="Z594" s="233"/>
      <c r="AA594" s="80"/>
      <c r="AB594" s="80" t="e">
        <f>#REF!/Y594</f>
        <v>#REF!</v>
      </c>
      <c r="AN594" s="72">
        <v>1379400</v>
      </c>
    </row>
    <row r="595" spans="1:40" s="70" customFormat="1" ht="15" customHeight="1">
      <c r="A595" s="235">
        <v>710000019411</v>
      </c>
      <c r="B595" s="1116" t="s">
        <v>736</v>
      </c>
      <c r="C595" s="1117"/>
      <c r="D595" s="1117"/>
      <c r="E595" s="1118"/>
      <c r="F595" s="890" t="e">
        <f>(#REF!-G595)/#REF!</f>
        <v>#REF!</v>
      </c>
      <c r="G595" s="72">
        <v>265000</v>
      </c>
      <c r="H595" s="804"/>
      <c r="I595" s="804"/>
      <c r="J595" s="771"/>
      <c r="K595" s="173"/>
      <c r="L595" s="173" t="s">
        <v>11</v>
      </c>
      <c r="M595" s="228"/>
      <c r="N595" s="228"/>
      <c r="O595" s="228"/>
      <c r="P595" s="228"/>
      <c r="Q595" s="228"/>
      <c r="R595" s="75">
        <v>0.05</v>
      </c>
      <c r="S595" s="229">
        <v>312000</v>
      </c>
      <c r="T595" s="228"/>
      <c r="U595" s="228"/>
      <c r="V595" s="230"/>
      <c r="W595" s="231"/>
      <c r="X595" s="232"/>
      <c r="Y595" s="228"/>
      <c r="Z595" s="233"/>
      <c r="AA595" s="80"/>
      <c r="AB595" s="80" t="e">
        <f>#REF!/Y595</f>
        <v>#REF!</v>
      </c>
      <c r="AN595" s="72">
        <v>1668000</v>
      </c>
    </row>
    <row r="596" spans="1:40" s="70" customFormat="1" ht="15" customHeight="1">
      <c r="A596" s="235">
        <v>710000019446</v>
      </c>
      <c r="B596" s="1134" t="s">
        <v>737</v>
      </c>
      <c r="C596" s="1135"/>
      <c r="D596" s="1135"/>
      <c r="E596" s="1136"/>
      <c r="F596" s="890" t="e">
        <f>(#REF!-G596)/#REF!</f>
        <v>#REF!</v>
      </c>
      <c r="G596" s="72">
        <v>265000</v>
      </c>
      <c r="H596" s="804"/>
      <c r="I596" s="804"/>
      <c r="J596" s="771"/>
      <c r="K596" s="173"/>
      <c r="L596" s="173" t="s">
        <v>11</v>
      </c>
      <c r="M596" s="228"/>
      <c r="N596" s="228"/>
      <c r="O596" s="228"/>
      <c r="P596" s="228"/>
      <c r="Q596" s="228"/>
      <c r="R596" s="75">
        <v>0.05</v>
      </c>
      <c r="S596" s="229">
        <v>312000</v>
      </c>
      <c r="T596" s="228"/>
      <c r="U596" s="228"/>
      <c r="V596" s="230"/>
      <c r="W596" s="231"/>
      <c r="X596" s="232"/>
      <c r="Y596" s="228"/>
      <c r="Z596" s="233"/>
      <c r="AA596" s="80"/>
      <c r="AB596" s="80" t="e">
        <f>#REF!/Y596</f>
        <v>#REF!</v>
      </c>
      <c r="AN596" s="72">
        <v>1668000</v>
      </c>
    </row>
    <row r="597" spans="1:40" s="70" customFormat="1" ht="15" customHeight="1">
      <c r="A597" s="883">
        <v>710000019443</v>
      </c>
      <c r="B597" s="1116" t="s">
        <v>747</v>
      </c>
      <c r="C597" s="1117"/>
      <c r="D597" s="1117"/>
      <c r="E597" s="1118"/>
      <c r="F597" s="890" t="e">
        <f>(#REF!-G597)/#REF!</f>
        <v>#REF!</v>
      </c>
      <c r="G597" s="72">
        <v>340000</v>
      </c>
      <c r="H597" s="173"/>
      <c r="I597" s="173"/>
      <c r="J597" s="173" t="s">
        <v>11</v>
      </c>
      <c r="K597" s="173"/>
      <c r="L597" s="173"/>
      <c r="M597" s="228"/>
      <c r="N597" s="228"/>
      <c r="O597" s="228"/>
      <c r="P597" s="228"/>
      <c r="Q597" s="228"/>
      <c r="R597" s="75"/>
      <c r="S597" s="229"/>
      <c r="T597" s="228"/>
      <c r="U597" s="228"/>
      <c r="V597" s="230"/>
      <c r="W597" s="231"/>
      <c r="X597" s="232"/>
      <c r="Y597" s="228"/>
      <c r="Z597" s="233"/>
      <c r="AA597" s="80"/>
      <c r="AB597" s="80" t="e">
        <f>#REF!/Y597</f>
        <v>#REF!</v>
      </c>
      <c r="AN597" s="72">
        <v>2142000</v>
      </c>
    </row>
    <row r="598" spans="1:40" s="70" customFormat="1" ht="15" customHeight="1">
      <c r="A598" s="235">
        <v>710000019492</v>
      </c>
      <c r="B598" s="1134" t="s">
        <v>746</v>
      </c>
      <c r="C598" s="1135"/>
      <c r="D598" s="1135"/>
      <c r="E598" s="1136"/>
      <c r="F598" s="890" t="e">
        <f>(#REF!-G598)/#REF!</f>
        <v>#REF!</v>
      </c>
      <c r="G598" s="758">
        <v>340000</v>
      </c>
      <c r="H598" s="173"/>
      <c r="I598" s="173"/>
      <c r="J598" s="173" t="s">
        <v>11</v>
      </c>
      <c r="K598" s="173"/>
      <c r="L598" s="173"/>
      <c r="M598" s="228"/>
      <c r="N598" s="228"/>
      <c r="O598" s="228"/>
      <c r="P598" s="228"/>
      <c r="Q598" s="228"/>
      <c r="R598" s="75"/>
      <c r="S598" s="229"/>
      <c r="T598" s="228"/>
      <c r="U598" s="228"/>
      <c r="V598" s="230"/>
      <c r="W598" s="231"/>
      <c r="X598" s="232"/>
      <c r="Y598" s="228"/>
      <c r="Z598" s="233"/>
      <c r="AA598" s="80"/>
      <c r="AB598" s="80" t="e">
        <f>#REF!/Y598</f>
        <v>#REF!</v>
      </c>
      <c r="AN598" s="72">
        <v>2142000</v>
      </c>
    </row>
    <row r="599" spans="1:40" s="70" customFormat="1" ht="15" customHeight="1">
      <c r="A599" s="883">
        <v>710000019498</v>
      </c>
      <c r="B599" s="1116" t="s">
        <v>808</v>
      </c>
      <c r="C599" s="1117"/>
      <c r="D599" s="1117"/>
      <c r="E599" s="1118"/>
      <c r="F599" s="890" t="e">
        <f>(#REF!-G599)/#REF!</f>
        <v>#REF!</v>
      </c>
      <c r="G599" s="79">
        <v>580000</v>
      </c>
      <c r="H599" s="173" t="s">
        <v>11</v>
      </c>
      <c r="I599" s="173"/>
      <c r="J599" s="173" t="s">
        <v>11</v>
      </c>
      <c r="K599" s="173"/>
      <c r="L599" s="173"/>
      <c r="M599" s="228"/>
      <c r="N599" s="228"/>
      <c r="O599" s="228"/>
      <c r="P599" s="228"/>
      <c r="Q599" s="228"/>
      <c r="R599" s="75"/>
      <c r="S599" s="229"/>
      <c r="T599" s="228"/>
      <c r="U599" s="228"/>
      <c r="V599" s="230"/>
      <c r="W599" s="231"/>
      <c r="X599" s="232"/>
      <c r="Y599" s="228"/>
      <c r="Z599" s="233"/>
      <c r="AA599" s="80"/>
      <c r="AB599" s="80" t="e">
        <f>#REF!/Y599</f>
        <v>#REF!</v>
      </c>
      <c r="AN599" s="72">
        <v>3654000</v>
      </c>
    </row>
    <row r="600" spans="1:40" s="70" customFormat="1" ht="15" customHeight="1">
      <c r="A600" s="782">
        <v>710000019511</v>
      </c>
      <c r="B600" s="1134" t="s">
        <v>809</v>
      </c>
      <c r="C600" s="1135"/>
      <c r="D600" s="1135"/>
      <c r="E600" s="1136"/>
      <c r="F600" s="890" t="e">
        <f>(#REF!-G600)/#REF!</f>
        <v>#REF!</v>
      </c>
      <c r="G600" s="228">
        <v>580000</v>
      </c>
      <c r="H600" s="173" t="s">
        <v>11</v>
      </c>
      <c r="I600" s="173"/>
      <c r="J600" s="173" t="s">
        <v>11</v>
      </c>
      <c r="K600" s="173"/>
      <c r="L600" s="173"/>
      <c r="M600" s="228"/>
      <c r="N600" s="228"/>
      <c r="O600" s="228"/>
      <c r="P600" s="228"/>
      <c r="Q600" s="228"/>
      <c r="R600" s="75"/>
      <c r="S600" s="229"/>
      <c r="T600" s="228"/>
      <c r="U600" s="228"/>
      <c r="V600" s="230"/>
      <c r="W600" s="231"/>
      <c r="X600" s="232"/>
      <c r="Y600" s="228"/>
      <c r="Z600" s="233"/>
      <c r="AA600" s="80"/>
      <c r="AB600" s="80" t="e">
        <f>#REF!/Y600</f>
        <v>#REF!</v>
      </c>
      <c r="AN600" s="72">
        <v>3654000</v>
      </c>
    </row>
    <row r="601" spans="1:40" s="67" customFormat="1" ht="15" customHeight="1">
      <c r="A601" s="222"/>
      <c r="B601" s="1067" t="s">
        <v>1105</v>
      </c>
      <c r="C601" s="1067"/>
      <c r="D601" s="1067"/>
      <c r="E601" s="1068"/>
      <c r="F601" s="59"/>
      <c r="G601" s="59"/>
      <c r="H601" s="59"/>
      <c r="I601" s="59"/>
      <c r="J601" s="771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38"/>
      <c r="W601" s="26"/>
      <c r="X601" s="44"/>
      <c r="Y601" s="26"/>
      <c r="Z601" s="20"/>
      <c r="AA601" s="80"/>
      <c r="AB601" s="80" t="e">
        <f>#REF!/Y601</f>
        <v>#REF!</v>
      </c>
      <c r="AN601" s="72"/>
    </row>
    <row r="602" spans="1:40" s="70" customFormat="1" ht="15" customHeight="1">
      <c r="A602" s="238">
        <v>710000019991</v>
      </c>
      <c r="B602" s="1053" t="s">
        <v>1110</v>
      </c>
      <c r="C602" s="1054"/>
      <c r="D602" s="1054"/>
      <c r="E602" s="1055"/>
      <c r="F602" s="890"/>
      <c r="G602" s="854"/>
      <c r="H602" s="771" t="e">
        <f>#REF!/I602-100%</f>
        <v>#REF!</v>
      </c>
      <c r="I602" s="72">
        <v>50000</v>
      </c>
      <c r="J602" s="771"/>
      <c r="K602" s="173"/>
      <c r="L602" s="173" t="s">
        <v>11</v>
      </c>
      <c r="M602" s="228"/>
      <c r="N602" s="228"/>
      <c r="O602" s="228"/>
      <c r="P602" s="228"/>
      <c r="Q602" s="228"/>
      <c r="R602" s="75"/>
      <c r="S602" s="229"/>
      <c r="T602" s="228"/>
      <c r="U602" s="228"/>
      <c r="V602" s="230"/>
      <c r="W602" s="231"/>
      <c r="X602" s="232"/>
      <c r="Y602" s="228"/>
      <c r="Z602" s="233"/>
      <c r="AA602" s="80"/>
      <c r="AB602" s="80" t="e">
        <f>I602/Y602</f>
        <v>#DIV/0!</v>
      </c>
      <c r="AN602" s="72">
        <v>294000</v>
      </c>
    </row>
    <row r="603" spans="1:40" s="70" customFormat="1" ht="15" customHeight="1">
      <c r="A603" s="235">
        <v>710000019412</v>
      </c>
      <c r="B603" s="1303" t="s">
        <v>1106</v>
      </c>
      <c r="C603" s="1304"/>
      <c r="D603" s="1304"/>
      <c r="E603" s="1305"/>
      <c r="F603" s="890" t="e">
        <f>(#REF!-G603)/#REF!</f>
        <v>#REF!</v>
      </c>
      <c r="G603" s="854">
        <v>55000</v>
      </c>
      <c r="H603" s="771" t="e">
        <f>#REF!/I603-100%</f>
        <v>#REF!</v>
      </c>
      <c r="I603" s="72">
        <v>50000</v>
      </c>
      <c r="J603" s="771"/>
      <c r="K603" s="173"/>
      <c r="L603" s="173" t="s">
        <v>11</v>
      </c>
      <c r="M603" s="228"/>
      <c r="N603" s="228"/>
      <c r="O603" s="228"/>
      <c r="P603" s="228"/>
      <c r="Q603" s="228"/>
      <c r="R603" s="75"/>
      <c r="S603" s="229"/>
      <c r="T603" s="228"/>
      <c r="U603" s="228"/>
      <c r="V603" s="230"/>
      <c r="W603" s="231"/>
      <c r="X603" s="232"/>
      <c r="Y603" s="228"/>
      <c r="Z603" s="233"/>
      <c r="AA603" s="80"/>
      <c r="AB603" s="80" t="e">
        <f>I603/Y603</f>
        <v>#DIV/0!</v>
      </c>
      <c r="AN603" s="72">
        <v>348000</v>
      </c>
    </row>
    <row r="604" spans="1:40" s="70" customFormat="1" ht="15" customHeight="1">
      <c r="A604" s="238">
        <v>710000019601</v>
      </c>
      <c r="B604" s="1053" t="s">
        <v>1107</v>
      </c>
      <c r="C604" s="1054"/>
      <c r="D604" s="1054"/>
      <c r="E604" s="1055"/>
      <c r="F604" s="890"/>
      <c r="G604" s="854"/>
      <c r="H604" s="771" t="e">
        <f>#REF!/I604-100%</f>
        <v>#REF!</v>
      </c>
      <c r="I604" s="72">
        <v>50000</v>
      </c>
      <c r="J604" s="771"/>
      <c r="K604" s="173"/>
      <c r="L604" s="173" t="s">
        <v>11</v>
      </c>
      <c r="M604" s="228"/>
      <c r="N604" s="228"/>
      <c r="O604" s="228"/>
      <c r="P604" s="228"/>
      <c r="Q604" s="228"/>
      <c r="R604" s="75"/>
      <c r="S604" s="229"/>
      <c r="T604" s="228"/>
      <c r="U604" s="228"/>
      <c r="V604" s="230"/>
      <c r="W604" s="231"/>
      <c r="X604" s="232"/>
      <c r="Y604" s="228"/>
      <c r="Z604" s="233"/>
      <c r="AA604" s="80"/>
      <c r="AB604" s="80" t="e">
        <f>I604/Y604</f>
        <v>#DIV/0!</v>
      </c>
      <c r="AN604" s="72">
        <v>330000</v>
      </c>
    </row>
    <row r="605" spans="1:40" s="70" customFormat="1" ht="30" customHeight="1">
      <c r="A605" s="782">
        <v>710000019456</v>
      </c>
      <c r="B605" s="1131" t="s">
        <v>738</v>
      </c>
      <c r="C605" s="1132"/>
      <c r="D605" s="1132"/>
      <c r="E605" s="1133"/>
      <c r="F605" s="890" t="e">
        <f>(#REF!-G605)/#REF!</f>
        <v>#REF!</v>
      </c>
      <c r="G605" s="423">
        <v>78100</v>
      </c>
      <c r="H605" s="771" t="e">
        <f>#REF!/I605-100%</f>
        <v>#REF!</v>
      </c>
      <c r="I605" s="423">
        <v>71000</v>
      </c>
      <c r="J605" s="771"/>
      <c r="K605" s="173"/>
      <c r="L605" s="173" t="s">
        <v>11</v>
      </c>
      <c r="M605" s="228"/>
      <c r="N605" s="228"/>
      <c r="O605" s="228"/>
      <c r="P605" s="228"/>
      <c r="Q605" s="228"/>
      <c r="R605" s="75"/>
      <c r="S605" s="229"/>
      <c r="T605" s="228"/>
      <c r="U605" s="228"/>
      <c r="V605" s="230"/>
      <c r="W605" s="231"/>
      <c r="X605" s="232"/>
      <c r="Y605" s="228"/>
      <c r="Z605" s="233"/>
      <c r="AA605" s="80"/>
      <c r="AB605" s="80"/>
      <c r="AN605" s="72">
        <v>492000</v>
      </c>
    </row>
    <row r="606" spans="1:40" s="67" customFormat="1" ht="15" customHeight="1">
      <c r="A606" s="222"/>
      <c r="B606" s="1067" t="s">
        <v>166</v>
      </c>
      <c r="C606" s="1067"/>
      <c r="D606" s="1067"/>
      <c r="E606" s="1068"/>
      <c r="F606" s="59"/>
      <c r="G606" s="59"/>
      <c r="H606" s="59"/>
      <c r="I606" s="59"/>
      <c r="J606" s="771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38"/>
      <c r="W606" s="26"/>
      <c r="X606" s="44"/>
      <c r="Y606" s="26"/>
      <c r="Z606" s="20"/>
      <c r="AA606" s="80"/>
      <c r="AB606" s="80" t="e">
        <f>#REF!/Y606</f>
        <v>#REF!</v>
      </c>
      <c r="AN606" s="72"/>
    </row>
    <row r="607" spans="1:40" s="67" customFormat="1" ht="30" customHeight="1">
      <c r="A607" s="394">
        <v>210000801135</v>
      </c>
      <c r="B607" s="1063" t="s">
        <v>781</v>
      </c>
      <c r="C607" s="1064"/>
      <c r="D607" s="1064"/>
      <c r="E607" s="1065"/>
      <c r="F607" s="890" t="e">
        <f>(#REF!-G607)/#REF!</f>
        <v>#REF!</v>
      </c>
      <c r="G607" s="85">
        <v>188000</v>
      </c>
      <c r="H607" s="771" t="e">
        <f>#REF!/I607-100%</f>
        <v>#REF!</v>
      </c>
      <c r="I607" s="85">
        <v>179000</v>
      </c>
      <c r="J607" s="771"/>
      <c r="K607" s="624"/>
      <c r="L607" s="173"/>
      <c r="M607" s="58"/>
      <c r="N607" s="173" t="s">
        <v>11</v>
      </c>
      <c r="O607" s="58"/>
      <c r="P607" s="58"/>
      <c r="Q607" s="58"/>
      <c r="R607" s="59"/>
      <c r="S607" s="58"/>
      <c r="T607" s="58"/>
      <c r="U607" s="58"/>
      <c r="V607" s="60"/>
      <c r="W607" s="58"/>
      <c r="X607" s="61"/>
      <c r="Y607" s="58"/>
      <c r="Z607" s="62"/>
      <c r="AA607" s="80"/>
      <c r="AB607" s="80"/>
      <c r="AN607" s="72">
        <v>1199400</v>
      </c>
    </row>
    <row r="608" spans="1:40" s="70" customFormat="1" ht="30" customHeight="1">
      <c r="A608" s="793">
        <v>210000801130</v>
      </c>
      <c r="B608" s="1300" t="s">
        <v>780</v>
      </c>
      <c r="C608" s="1301"/>
      <c r="D608" s="1301"/>
      <c r="E608" s="1302"/>
      <c r="F608" s="890" t="e">
        <f>(#REF!-G608)/#REF!</f>
        <v>#REF!</v>
      </c>
      <c r="G608" s="758">
        <v>215000</v>
      </c>
      <c r="H608" s="58"/>
      <c r="I608" s="58"/>
      <c r="J608" s="771"/>
      <c r="K608" s="758"/>
      <c r="L608" s="228"/>
      <c r="M608" s="228"/>
      <c r="N608" s="228"/>
      <c r="O608" s="228"/>
      <c r="P608" s="228"/>
      <c r="Q608" s="228"/>
      <c r="R608" s="75">
        <v>0.1</v>
      </c>
      <c r="S608" s="224">
        <v>255000</v>
      </c>
      <c r="T608" s="224"/>
      <c r="U608" s="224"/>
      <c r="V608" s="225">
        <v>0.21</v>
      </c>
      <c r="W608" s="226">
        <v>211000</v>
      </c>
      <c r="X608" s="78" t="e">
        <f>#REF!/W608</f>
        <v>#REF!</v>
      </c>
      <c r="Y608" s="224">
        <v>175900</v>
      </c>
      <c r="Z608" s="227">
        <v>159900</v>
      </c>
      <c r="AA608" s="80" t="e">
        <f>#REF!/Z608</f>
        <v>#REF!</v>
      </c>
      <c r="AB608" s="80" t="e">
        <f>#REF!/Y608</f>
        <v>#REF!</v>
      </c>
      <c r="AN608" s="72">
        <v>1350000</v>
      </c>
    </row>
    <row r="609" spans="1:40" s="70" customFormat="1" ht="30" customHeight="1">
      <c r="A609" s="420">
        <v>210000801129</v>
      </c>
      <c r="B609" s="1063" t="s">
        <v>779</v>
      </c>
      <c r="C609" s="1064"/>
      <c r="D609" s="1064"/>
      <c r="E609" s="1065"/>
      <c r="F609" s="890" t="e">
        <f>(#REF!-G609)/#REF!</f>
        <v>#REF!</v>
      </c>
      <c r="G609" s="223">
        <v>279900</v>
      </c>
      <c r="H609" s="58"/>
      <c r="I609" s="58"/>
      <c r="J609" s="771"/>
      <c r="K609" s="758"/>
      <c r="L609" s="228"/>
      <c r="M609" s="228"/>
      <c r="N609" s="228"/>
      <c r="O609" s="228"/>
      <c r="P609" s="228"/>
      <c r="Q609" s="228"/>
      <c r="R609" s="75">
        <v>0.1</v>
      </c>
      <c r="S609" s="224">
        <v>195500</v>
      </c>
      <c r="T609" s="224"/>
      <c r="U609" s="224"/>
      <c r="V609" s="225">
        <v>0.12</v>
      </c>
      <c r="W609" s="226">
        <v>174000</v>
      </c>
      <c r="X609" s="78" t="e">
        <f>#REF!/W609</f>
        <v>#REF!</v>
      </c>
      <c r="Y609" s="224">
        <v>145000</v>
      </c>
      <c r="Z609" s="227">
        <v>125000</v>
      </c>
      <c r="AA609" s="80" t="e">
        <f>#REF!/Z609</f>
        <v>#REF!</v>
      </c>
      <c r="AB609" s="80" t="e">
        <f>#REF!/Y609</f>
        <v>#REF!</v>
      </c>
      <c r="AN609" s="72">
        <v>1758000</v>
      </c>
    </row>
    <row r="610" spans="1:40" s="67" customFormat="1" ht="30" customHeight="1">
      <c r="A610" s="782">
        <v>710000000960</v>
      </c>
      <c r="B610" s="1063" t="s">
        <v>948</v>
      </c>
      <c r="C610" s="1064"/>
      <c r="D610" s="1064"/>
      <c r="E610" s="1065"/>
      <c r="F610" s="890">
        <v>0.05</v>
      </c>
      <c r="G610" s="85">
        <v>344000</v>
      </c>
      <c r="H610" s="771" t="e">
        <f>#REF!/I610-100%</f>
        <v>#REF!</v>
      </c>
      <c r="I610" s="85">
        <v>327600</v>
      </c>
      <c r="J610" s="771"/>
      <c r="K610" s="624"/>
      <c r="L610" s="173"/>
      <c r="M610" s="58"/>
      <c r="N610" s="173" t="s">
        <v>11</v>
      </c>
      <c r="O610" s="58"/>
      <c r="P610" s="58"/>
      <c r="Q610" s="58"/>
      <c r="R610" s="59"/>
      <c r="S610" s="58"/>
      <c r="T610" s="58"/>
      <c r="U610" s="58"/>
      <c r="V610" s="60"/>
      <c r="W610" s="58"/>
      <c r="X610" s="61"/>
      <c r="Y610" s="58"/>
      <c r="Z610" s="62"/>
      <c r="AA610" s="80"/>
      <c r="AB610" s="80"/>
      <c r="AN610" s="72">
        <v>2159400</v>
      </c>
    </row>
    <row r="611" spans="1:40" s="70" customFormat="1" ht="30" customHeight="1">
      <c r="A611" s="782">
        <v>710000000961</v>
      </c>
      <c r="B611" s="1094" t="s">
        <v>932</v>
      </c>
      <c r="C611" s="1170"/>
      <c r="D611" s="1170"/>
      <c r="E611" s="1171"/>
      <c r="F611" s="890" t="e">
        <f>(#REF!-G611)/#REF!</f>
        <v>#REF!</v>
      </c>
      <c r="G611" s="223">
        <v>409500</v>
      </c>
      <c r="H611" s="771" t="e">
        <f>#REF!/I611-100%</f>
        <v>#REF!</v>
      </c>
      <c r="I611" s="223">
        <v>390000</v>
      </c>
      <c r="J611" s="173"/>
      <c r="K611" s="228"/>
      <c r="L611" s="228"/>
      <c r="M611" s="228"/>
      <c r="N611" s="228"/>
      <c r="O611" s="228"/>
      <c r="P611" s="228"/>
      <c r="Q611" s="228"/>
      <c r="R611" s="75"/>
      <c r="S611" s="224"/>
      <c r="T611" s="228"/>
      <c r="U611" s="228"/>
      <c r="V611" s="230"/>
      <c r="W611" s="231"/>
      <c r="X611" s="232"/>
      <c r="Y611" s="228"/>
      <c r="Z611" s="233"/>
      <c r="AA611" s="80"/>
      <c r="AB611" s="80"/>
      <c r="AN611" s="72">
        <v>2579400</v>
      </c>
    </row>
    <row r="612" spans="1:40" s="70" customFormat="1" ht="30" customHeight="1">
      <c r="A612" s="421">
        <v>710000019477</v>
      </c>
      <c r="B612" s="1128" t="s">
        <v>933</v>
      </c>
      <c r="C612" s="1129"/>
      <c r="D612" s="1129"/>
      <c r="E612" s="1130"/>
      <c r="F612" s="890"/>
      <c r="G612" s="223"/>
      <c r="H612" s="771" t="e">
        <f>#REF!/I612-100%</f>
        <v>#REF!</v>
      </c>
      <c r="I612" s="223">
        <v>390000</v>
      </c>
      <c r="J612" s="173"/>
      <c r="K612" s="228"/>
      <c r="L612" s="228"/>
      <c r="M612" s="228"/>
      <c r="N612" s="228"/>
      <c r="O612" s="228"/>
      <c r="P612" s="228"/>
      <c r="Q612" s="228"/>
      <c r="R612" s="75"/>
      <c r="S612" s="224"/>
      <c r="T612" s="228"/>
      <c r="U612" s="228"/>
      <c r="V612" s="230"/>
      <c r="W612" s="231"/>
      <c r="X612" s="232"/>
      <c r="Y612" s="228"/>
      <c r="Z612" s="233"/>
      <c r="AA612" s="80"/>
      <c r="AB612" s="80"/>
      <c r="AN612" s="72">
        <v>3000000</v>
      </c>
    </row>
    <row r="613" spans="1:40" s="70" customFormat="1" ht="15" customHeight="1">
      <c r="A613" s="421">
        <v>710000001548</v>
      </c>
      <c r="B613" s="1128" t="s">
        <v>988</v>
      </c>
      <c r="C613" s="1129"/>
      <c r="D613" s="1129"/>
      <c r="E613" s="1130"/>
      <c r="F613" s="890"/>
      <c r="G613" s="223"/>
      <c r="H613" s="771" t="e">
        <f>#REF!/I613-100%</f>
        <v>#REF!</v>
      </c>
      <c r="I613" s="223">
        <v>390000</v>
      </c>
      <c r="J613" s="173"/>
      <c r="K613" s="228"/>
      <c r="L613" s="228"/>
      <c r="M613" s="228"/>
      <c r="N613" s="228"/>
      <c r="O613" s="228"/>
      <c r="P613" s="228"/>
      <c r="Q613" s="228"/>
      <c r="R613" s="75"/>
      <c r="S613" s="224"/>
      <c r="T613" s="228"/>
      <c r="U613" s="228"/>
      <c r="V613" s="230"/>
      <c r="W613" s="231"/>
      <c r="X613" s="232"/>
      <c r="Y613" s="228"/>
      <c r="Z613" s="233"/>
      <c r="AA613" s="80"/>
      <c r="AB613" s="80"/>
      <c r="AN613" s="72">
        <v>294000</v>
      </c>
    </row>
    <row r="614" spans="1:40" s="70" customFormat="1" ht="30" customHeight="1">
      <c r="A614" s="782">
        <v>710000019416</v>
      </c>
      <c r="B614" s="1094" t="s">
        <v>729</v>
      </c>
      <c r="C614" s="1170"/>
      <c r="D614" s="1170"/>
      <c r="E614" s="1171"/>
      <c r="F614" s="890" t="e">
        <f>(#REF!-G614)/#REF!</f>
        <v>#REF!</v>
      </c>
      <c r="G614" s="223">
        <v>409500</v>
      </c>
      <c r="H614" s="771" t="e">
        <f>#REF!/I614-100%</f>
        <v>#REF!</v>
      </c>
      <c r="I614" s="223">
        <v>390000</v>
      </c>
      <c r="J614" s="173"/>
      <c r="K614" s="228"/>
      <c r="L614" s="228"/>
      <c r="M614" s="228"/>
      <c r="N614" s="228"/>
      <c r="O614" s="228"/>
      <c r="P614" s="228"/>
      <c r="Q614" s="228"/>
      <c r="R614" s="75"/>
      <c r="S614" s="224"/>
      <c r="T614" s="228"/>
      <c r="U614" s="228"/>
      <c r="V614" s="230"/>
      <c r="W614" s="231"/>
      <c r="X614" s="232"/>
      <c r="Y614" s="228"/>
      <c r="Z614" s="233"/>
      <c r="AA614" s="80"/>
      <c r="AB614" s="80"/>
      <c r="AN614" s="72">
        <v>3042000</v>
      </c>
    </row>
    <row r="615" spans="1:40" s="70" customFormat="1" ht="30" customHeight="1">
      <c r="A615" s="421">
        <v>710000019512</v>
      </c>
      <c r="B615" s="1128" t="s">
        <v>917</v>
      </c>
      <c r="C615" s="1129"/>
      <c r="D615" s="1129"/>
      <c r="E615" s="1130"/>
      <c r="F615" s="890" t="e">
        <f>(#REF!-G615)/#REF!</f>
        <v>#REF!</v>
      </c>
      <c r="G615" s="224">
        <v>483000</v>
      </c>
      <c r="H615" s="771" t="e">
        <f>#REF!/I615-100%</f>
        <v>#REF!</v>
      </c>
      <c r="I615" s="224">
        <v>460000</v>
      </c>
      <c r="J615" s="173" t="s">
        <v>11</v>
      </c>
      <c r="K615" s="228"/>
      <c r="L615" s="228"/>
      <c r="M615" s="228"/>
      <c r="N615" s="228"/>
      <c r="O615" s="228"/>
      <c r="P615" s="228"/>
      <c r="Q615" s="228"/>
      <c r="R615" s="75"/>
      <c r="S615" s="224"/>
      <c r="T615" s="228"/>
      <c r="U615" s="228"/>
      <c r="V615" s="230"/>
      <c r="W615" s="231"/>
      <c r="X615" s="232"/>
      <c r="Y615" s="228"/>
      <c r="Z615" s="233"/>
      <c r="AA615" s="80"/>
      <c r="AB615" s="80"/>
      <c r="AN615" s="72">
        <v>5214000</v>
      </c>
    </row>
    <row r="616" spans="1:40" s="70" customFormat="1" ht="30" customHeight="1">
      <c r="A616" s="238">
        <v>710000019522</v>
      </c>
      <c r="B616" s="1164" t="s">
        <v>1058</v>
      </c>
      <c r="C616" s="1165"/>
      <c r="D616" s="1165"/>
      <c r="E616" s="1166"/>
      <c r="F616" s="890"/>
      <c r="G616" s="935"/>
      <c r="H616" s="771"/>
      <c r="I616" s="935"/>
      <c r="J616" s="173"/>
      <c r="K616" s="228"/>
      <c r="L616" s="228"/>
      <c r="M616" s="228"/>
      <c r="N616" s="228"/>
      <c r="O616" s="228"/>
      <c r="P616" s="228"/>
      <c r="Q616" s="228"/>
      <c r="R616" s="75"/>
      <c r="S616" s="228"/>
      <c r="T616" s="228"/>
      <c r="U616" s="228"/>
      <c r="V616" s="230"/>
      <c r="W616" s="231"/>
      <c r="X616" s="232"/>
      <c r="Y616" s="228"/>
      <c r="Z616" s="233"/>
      <c r="AA616" s="80"/>
      <c r="AB616" s="80"/>
      <c r="AN616" s="72">
        <v>5490000</v>
      </c>
    </row>
    <row r="617" spans="1:40" s="70" customFormat="1" ht="15" customHeight="1">
      <c r="A617" s="966">
        <v>710000001549</v>
      </c>
      <c r="B617" s="1057" t="s">
        <v>1109</v>
      </c>
      <c r="C617" s="1058"/>
      <c r="D617" s="1058"/>
      <c r="E617" s="1059"/>
      <c r="F617" s="890"/>
      <c r="G617" s="223"/>
      <c r="H617" s="771" t="e">
        <f>#REF!/I617-100%</f>
        <v>#REF!</v>
      </c>
      <c r="I617" s="223">
        <v>390000</v>
      </c>
      <c r="J617" s="173"/>
      <c r="K617" s="228"/>
      <c r="L617" s="228"/>
      <c r="M617" s="228"/>
      <c r="N617" s="228"/>
      <c r="O617" s="228"/>
      <c r="P617" s="228"/>
      <c r="Q617" s="228"/>
      <c r="R617" s="75"/>
      <c r="S617" s="224"/>
      <c r="T617" s="228"/>
      <c r="U617" s="228"/>
      <c r="V617" s="230"/>
      <c r="W617" s="231"/>
      <c r="X617" s="232"/>
      <c r="Y617" s="228"/>
      <c r="Z617" s="233"/>
      <c r="AA617" s="80"/>
      <c r="AB617" s="80"/>
      <c r="AN617" s="72">
        <v>239400</v>
      </c>
    </row>
    <row r="618" spans="1:40" s="70" customFormat="1" ht="15" customHeight="1">
      <c r="A618" s="424"/>
      <c r="B618" s="1066" t="s">
        <v>251</v>
      </c>
      <c r="C618" s="1067"/>
      <c r="D618" s="1067"/>
      <c r="E618" s="1068"/>
      <c r="F618" s="804"/>
      <c r="G618" s="804"/>
      <c r="H618" s="804"/>
      <c r="I618" s="804"/>
      <c r="J618" s="771"/>
      <c r="K618" s="425"/>
      <c r="L618" s="425"/>
      <c r="M618" s="425"/>
      <c r="N618" s="425"/>
      <c r="O618" s="425"/>
      <c r="P618" s="425"/>
      <c r="Q618" s="425"/>
      <c r="R618" s="425"/>
      <c r="S618" s="425"/>
      <c r="T618" s="425"/>
      <c r="U618" s="425"/>
      <c r="V618" s="426"/>
      <c r="W618" s="425"/>
      <c r="X618" s="427"/>
      <c r="Y618" s="425"/>
      <c r="Z618" s="428"/>
      <c r="AA618" s="80"/>
      <c r="AB618" s="80" t="e">
        <f>#REF!/Y618</f>
        <v>#REF!</v>
      </c>
      <c r="AN618" s="72"/>
    </row>
    <row r="619" spans="1:40" s="70" customFormat="1" ht="15" customHeight="1">
      <c r="A619" s="235">
        <v>710000002410</v>
      </c>
      <c r="B619" s="1025" t="s">
        <v>189</v>
      </c>
      <c r="C619" s="1026"/>
      <c r="D619" s="1026"/>
      <c r="E619" s="1027"/>
      <c r="F619" s="890" t="e">
        <f>(#REF!-G619)/#REF!</f>
        <v>#REF!</v>
      </c>
      <c r="G619" s="200">
        <v>41900</v>
      </c>
      <c r="H619" s="812"/>
      <c r="I619" s="812"/>
      <c r="J619" s="771"/>
      <c r="K619" s="201"/>
      <c r="L619" s="201"/>
      <c r="M619" s="201"/>
      <c r="N619" s="201"/>
      <c r="O619" s="201"/>
      <c r="P619" s="201"/>
      <c r="Q619" s="201"/>
      <c r="R619" s="75">
        <v>0</v>
      </c>
      <c r="S619" s="200">
        <v>41900</v>
      </c>
      <c r="T619" s="200"/>
      <c r="U619" s="200"/>
      <c r="V619" s="429">
        <v>0.05</v>
      </c>
      <c r="W619" s="392">
        <v>39900</v>
      </c>
      <c r="X619" s="78" t="e">
        <f>#REF!/W619</f>
        <v>#REF!</v>
      </c>
      <c r="Y619" s="72">
        <v>34650</v>
      </c>
      <c r="Z619" s="236">
        <v>31500</v>
      </c>
      <c r="AA619" s="80" t="e">
        <f>#REF!/Z619</f>
        <v>#REF!</v>
      </c>
      <c r="AB619" s="80" t="e">
        <f>#REF!/Y619</f>
        <v>#REF!</v>
      </c>
      <c r="AN619" s="72">
        <v>264000</v>
      </c>
    </row>
    <row r="620" spans="1:40" s="70" customFormat="1" ht="15" customHeight="1">
      <c r="A620" s="235">
        <v>710000002415</v>
      </c>
      <c r="B620" s="1025" t="s">
        <v>361</v>
      </c>
      <c r="C620" s="1026"/>
      <c r="D620" s="1026"/>
      <c r="E620" s="1027"/>
      <c r="F620" s="890" t="e">
        <f>(#REF!-G620)/#REF!</f>
        <v>#REF!</v>
      </c>
      <c r="G620" s="200">
        <v>46300</v>
      </c>
      <c r="H620" s="812"/>
      <c r="I620" s="812"/>
      <c r="J620" s="771"/>
      <c r="K620" s="201"/>
      <c r="L620" s="201"/>
      <c r="M620" s="201"/>
      <c r="N620" s="201"/>
      <c r="O620" s="201"/>
      <c r="P620" s="201"/>
      <c r="Q620" s="201"/>
      <c r="R620" s="75">
        <v>0</v>
      </c>
      <c r="S620" s="200">
        <v>46300</v>
      </c>
      <c r="T620" s="200"/>
      <c r="U620" s="200"/>
      <c r="V620" s="77">
        <v>0.03</v>
      </c>
      <c r="W620" s="200">
        <v>45000</v>
      </c>
      <c r="X620" s="78" t="e">
        <f>#REF!/W620</f>
        <v>#REF!</v>
      </c>
      <c r="Y620" s="72">
        <v>40900</v>
      </c>
      <c r="Z620" s="236">
        <v>37200</v>
      </c>
      <c r="AA620" s="80" t="e">
        <f>#REF!/Z620</f>
        <v>#REF!</v>
      </c>
      <c r="AB620" s="80" t="e">
        <f>#REF!/Y620</f>
        <v>#REF!</v>
      </c>
      <c r="AN620" s="72">
        <v>291600</v>
      </c>
    </row>
    <row r="621" spans="1:40" s="70" customFormat="1" ht="15" customHeight="1">
      <c r="A621" s="235">
        <v>710000002462</v>
      </c>
      <c r="B621" s="1025" t="s">
        <v>255</v>
      </c>
      <c r="C621" s="1026"/>
      <c r="D621" s="1026"/>
      <c r="E621" s="1027"/>
      <c r="F621" s="890" t="e">
        <f>(#REF!-G621)/#REF!</f>
        <v>#REF!</v>
      </c>
      <c r="G621" s="200">
        <v>56200</v>
      </c>
      <c r="H621" s="812"/>
      <c r="I621" s="812"/>
      <c r="J621" s="771"/>
      <c r="K621" s="201"/>
      <c r="L621" s="127"/>
      <c r="M621" s="127"/>
      <c r="N621" s="127"/>
      <c r="O621" s="127"/>
      <c r="P621" s="127"/>
      <c r="Q621" s="127"/>
      <c r="R621" s="75">
        <v>0</v>
      </c>
      <c r="S621" s="74">
        <v>56200</v>
      </c>
      <c r="T621" s="74"/>
      <c r="U621" s="74"/>
      <c r="V621" s="430">
        <v>0.05</v>
      </c>
      <c r="W621" s="431">
        <v>53500</v>
      </c>
      <c r="X621" s="78" t="e">
        <f>#REF!/W621</f>
        <v>#REF!</v>
      </c>
      <c r="Y621" s="79">
        <v>44500</v>
      </c>
      <c r="Z621" s="236"/>
      <c r="AA621" s="80"/>
      <c r="AB621" s="80" t="e">
        <f>#REF!/Y621</f>
        <v>#REF!</v>
      </c>
      <c r="AN621" s="72">
        <v>354000</v>
      </c>
    </row>
    <row r="622" spans="1:40" s="70" customFormat="1" ht="15" customHeight="1">
      <c r="A622" s="235">
        <v>710000002420</v>
      </c>
      <c r="B622" s="1025" t="s">
        <v>367</v>
      </c>
      <c r="C622" s="1026"/>
      <c r="D622" s="1026"/>
      <c r="E622" s="1027"/>
      <c r="F622" s="890" t="e">
        <f>(#REF!-G622)/#REF!</f>
        <v>#REF!</v>
      </c>
      <c r="G622" s="200">
        <v>63200</v>
      </c>
      <c r="H622" s="812"/>
      <c r="I622" s="812"/>
      <c r="J622" s="771"/>
      <c r="K622" s="201"/>
      <c r="L622" s="201"/>
      <c r="M622" s="201"/>
      <c r="N622" s="201"/>
      <c r="O622" s="201"/>
      <c r="P622" s="201"/>
      <c r="Q622" s="201"/>
      <c r="R622" s="75">
        <v>0</v>
      </c>
      <c r="S622" s="200">
        <v>63200</v>
      </c>
      <c r="T622" s="200"/>
      <c r="U622" s="200"/>
      <c r="V622" s="77">
        <v>0.05</v>
      </c>
      <c r="W622" s="200">
        <v>60200</v>
      </c>
      <c r="X622" s="78" t="e">
        <f>#REF!/W622</f>
        <v>#REF!</v>
      </c>
      <c r="Y622" s="72">
        <v>54700</v>
      </c>
      <c r="Z622" s="236">
        <v>49700</v>
      </c>
      <c r="AA622" s="80" t="e">
        <f>#REF!/Z622</f>
        <v>#REF!</v>
      </c>
      <c r="AB622" s="80" t="e">
        <f>#REF!/Y622</f>
        <v>#REF!</v>
      </c>
      <c r="AN622" s="72">
        <v>397800</v>
      </c>
    </row>
    <row r="623" spans="1:40" s="70" customFormat="1" ht="15" customHeight="1">
      <c r="A623" s="235">
        <v>710000002411</v>
      </c>
      <c r="B623" s="1025" t="s">
        <v>190</v>
      </c>
      <c r="C623" s="1026"/>
      <c r="D623" s="1026"/>
      <c r="E623" s="1027"/>
      <c r="F623" s="890" t="e">
        <f>(#REF!-G623)/#REF!</f>
        <v>#REF!</v>
      </c>
      <c r="G623" s="200">
        <v>57500</v>
      </c>
      <c r="H623" s="812"/>
      <c r="I623" s="812"/>
      <c r="J623" s="771"/>
      <c r="K623" s="201"/>
      <c r="L623" s="201"/>
      <c r="M623" s="201"/>
      <c r="N623" s="201"/>
      <c r="O623" s="201"/>
      <c r="P623" s="201"/>
      <c r="Q623" s="201"/>
      <c r="R623" s="75">
        <v>0</v>
      </c>
      <c r="S623" s="200">
        <v>57500</v>
      </c>
      <c r="T623" s="200"/>
      <c r="U623" s="200"/>
      <c r="V623" s="77">
        <v>0</v>
      </c>
      <c r="W623" s="200">
        <v>57500</v>
      </c>
      <c r="X623" s="78" t="e">
        <f>#REF!/W623</f>
        <v>#REF!</v>
      </c>
      <c r="Y623" s="72">
        <v>52300</v>
      </c>
      <c r="Z623" s="236">
        <v>49800</v>
      </c>
      <c r="AA623" s="80" t="e">
        <f>#REF!/Z623</f>
        <v>#REF!</v>
      </c>
      <c r="AB623" s="80" t="e">
        <f>#REF!/Y623</f>
        <v>#REF!</v>
      </c>
      <c r="AN623" s="72">
        <v>369000</v>
      </c>
    </row>
    <row r="624" spans="1:40" s="70" customFormat="1" ht="15" customHeight="1">
      <c r="A624" s="235">
        <v>710000002414</v>
      </c>
      <c r="B624" s="1025" t="s">
        <v>362</v>
      </c>
      <c r="C624" s="1026"/>
      <c r="D624" s="1026"/>
      <c r="E624" s="1027"/>
      <c r="F624" s="890" t="e">
        <f>(#REF!-G624)/#REF!</f>
        <v>#REF!</v>
      </c>
      <c r="G624" s="200">
        <v>62600</v>
      </c>
      <c r="H624" s="812"/>
      <c r="I624" s="812"/>
      <c r="J624" s="771"/>
      <c r="K624" s="201"/>
      <c r="L624" s="201"/>
      <c r="M624" s="201"/>
      <c r="N624" s="201"/>
      <c r="O624" s="201"/>
      <c r="P624" s="201"/>
      <c r="Q624" s="201"/>
      <c r="R624" s="75">
        <v>0</v>
      </c>
      <c r="S624" s="200">
        <v>62600</v>
      </c>
      <c r="T624" s="200"/>
      <c r="U624" s="200"/>
      <c r="V624" s="77">
        <v>0</v>
      </c>
      <c r="W624" s="200">
        <v>62600</v>
      </c>
      <c r="X624" s="78" t="e">
        <f>#REF!/W624</f>
        <v>#REF!</v>
      </c>
      <c r="Y624" s="72">
        <v>56900</v>
      </c>
      <c r="Z624" s="236">
        <v>54200</v>
      </c>
      <c r="AA624" s="80" t="e">
        <f>#REF!/Z624</f>
        <v>#REF!</v>
      </c>
      <c r="AB624" s="80" t="e">
        <f>#REF!/Y624</f>
        <v>#REF!</v>
      </c>
      <c r="AN624" s="72">
        <v>402000</v>
      </c>
    </row>
    <row r="625" spans="1:40" s="70" customFormat="1" ht="15" customHeight="1">
      <c r="A625" s="422">
        <v>710000002416</v>
      </c>
      <c r="B625" s="1125" t="s">
        <v>368</v>
      </c>
      <c r="C625" s="1126"/>
      <c r="D625" s="1126"/>
      <c r="E625" s="1127"/>
      <c r="F625" s="890" t="e">
        <f>(#REF!-G625)/#REF!</f>
        <v>#REF!</v>
      </c>
      <c r="G625" s="195">
        <v>84300</v>
      </c>
      <c r="H625" s="757"/>
      <c r="I625" s="757"/>
      <c r="J625" s="771"/>
      <c r="K625" s="196"/>
      <c r="L625" s="196"/>
      <c r="M625" s="196"/>
      <c r="N625" s="196"/>
      <c r="O625" s="196"/>
      <c r="P625" s="196"/>
      <c r="Q625" s="196"/>
      <c r="R625" s="75">
        <v>0</v>
      </c>
      <c r="S625" s="195">
        <v>84300</v>
      </c>
      <c r="T625" s="195"/>
      <c r="U625" s="195"/>
      <c r="V625" s="77">
        <v>0</v>
      </c>
      <c r="W625" s="432">
        <v>84300</v>
      </c>
      <c r="X625" s="78" t="e">
        <f>#REF!/W625</f>
        <v>#REF!</v>
      </c>
      <c r="Y625" s="223">
        <v>76600</v>
      </c>
      <c r="Z625" s="227">
        <v>73000</v>
      </c>
      <c r="AA625" s="80" t="e">
        <f>#REF!/Z625</f>
        <v>#REF!</v>
      </c>
      <c r="AB625" s="80" t="e">
        <f>#REF!/Y625</f>
        <v>#REF!</v>
      </c>
      <c r="AN625" s="72">
        <v>541200</v>
      </c>
    </row>
    <row r="626" spans="1:40" s="70" customFormat="1" ht="15" customHeight="1">
      <c r="A626" s="433"/>
      <c r="B626" s="1019" t="s">
        <v>252</v>
      </c>
      <c r="C626" s="1020"/>
      <c r="D626" s="1020"/>
      <c r="E626" s="1021"/>
      <c r="F626" s="59"/>
      <c r="G626" s="59"/>
      <c r="H626" s="59"/>
      <c r="I626" s="59"/>
      <c r="J626" s="771"/>
      <c r="K626" s="328"/>
      <c r="L626" s="328"/>
      <c r="M626" s="328"/>
      <c r="N626" s="328"/>
      <c r="O626" s="328"/>
      <c r="P626" s="328"/>
      <c r="Q626" s="328"/>
      <c r="R626" s="328"/>
      <c r="S626" s="328"/>
      <c r="T626" s="328"/>
      <c r="U626" s="328"/>
      <c r="V626" s="434"/>
      <c r="W626" s="328"/>
      <c r="X626" s="435"/>
      <c r="Y626" s="328"/>
      <c r="Z626" s="428"/>
      <c r="AA626" s="80"/>
      <c r="AB626" s="80" t="e">
        <f>#REF!/Y626</f>
        <v>#REF!</v>
      </c>
      <c r="AN626" s="72"/>
    </row>
    <row r="627" spans="1:40" s="70" customFormat="1" ht="15" customHeight="1">
      <c r="A627" s="235">
        <v>710000002421</v>
      </c>
      <c r="B627" s="1025" t="s">
        <v>191</v>
      </c>
      <c r="C627" s="1026"/>
      <c r="D627" s="1026"/>
      <c r="E627" s="1027"/>
      <c r="F627" s="890" t="e">
        <f>(#REF!-G627)/#REF!</f>
        <v>#REF!</v>
      </c>
      <c r="G627" s="200">
        <v>47200</v>
      </c>
      <c r="H627" s="812"/>
      <c r="I627" s="812"/>
      <c r="J627" s="771"/>
      <c r="K627" s="201"/>
      <c r="L627" s="201"/>
      <c r="M627" s="201"/>
      <c r="N627" s="201"/>
      <c r="O627" s="201"/>
      <c r="P627" s="201"/>
      <c r="Q627" s="201"/>
      <c r="R627" s="75">
        <v>0</v>
      </c>
      <c r="S627" s="200">
        <v>47200</v>
      </c>
      <c r="T627" s="200"/>
      <c r="U627" s="200"/>
      <c r="V627" s="77">
        <v>0.05</v>
      </c>
      <c r="W627" s="200">
        <v>44900</v>
      </c>
      <c r="X627" s="78" t="e">
        <f>#REF!/W627</f>
        <v>#REF!</v>
      </c>
      <c r="Y627" s="72">
        <v>40800</v>
      </c>
      <c r="Z627" s="236">
        <v>37100</v>
      </c>
      <c r="AA627" s="80" t="e">
        <f>#REF!/Z627</f>
        <v>#REF!</v>
      </c>
      <c r="AB627" s="80" t="e">
        <f>#REF!/Y627</f>
        <v>#REF!</v>
      </c>
      <c r="AN627" s="72">
        <v>297000</v>
      </c>
    </row>
    <row r="628" spans="1:40" s="70" customFormat="1" ht="15" customHeight="1">
      <c r="A628" s="235">
        <v>710000002405</v>
      </c>
      <c r="B628" s="1025" t="s">
        <v>363</v>
      </c>
      <c r="C628" s="1026"/>
      <c r="D628" s="1026"/>
      <c r="E628" s="1027"/>
      <c r="F628" s="890" t="e">
        <f>(#REF!-G628)/#REF!</f>
        <v>#REF!</v>
      </c>
      <c r="G628" s="200">
        <v>53100</v>
      </c>
      <c r="H628" s="812"/>
      <c r="I628" s="812"/>
      <c r="J628" s="771"/>
      <c r="K628" s="201"/>
      <c r="L628" s="201"/>
      <c r="M628" s="201"/>
      <c r="N628" s="201"/>
      <c r="O628" s="201"/>
      <c r="P628" s="201"/>
      <c r="Q628" s="201"/>
      <c r="R628" s="75">
        <v>0</v>
      </c>
      <c r="S628" s="200">
        <v>53100</v>
      </c>
      <c r="T628" s="200"/>
      <c r="U628" s="200"/>
      <c r="V628" s="77">
        <v>0.05</v>
      </c>
      <c r="W628" s="200">
        <v>50600</v>
      </c>
      <c r="X628" s="78" t="e">
        <f>#REF!/W628</f>
        <v>#REF!</v>
      </c>
      <c r="Y628" s="72">
        <v>46000</v>
      </c>
      <c r="Z628" s="236">
        <v>41900</v>
      </c>
      <c r="AA628" s="80" t="e">
        <f>#REF!/Z628</f>
        <v>#REF!</v>
      </c>
      <c r="AB628" s="80" t="e">
        <f>#REF!/Y628</f>
        <v>#REF!</v>
      </c>
      <c r="AN628" s="72">
        <v>334200</v>
      </c>
    </row>
    <row r="629" spans="1:40" s="70" customFormat="1" ht="15" customHeight="1">
      <c r="A629" s="235">
        <v>710000002461</v>
      </c>
      <c r="B629" s="1025" t="s">
        <v>256</v>
      </c>
      <c r="C629" s="1026"/>
      <c r="D629" s="1026"/>
      <c r="E629" s="1027"/>
      <c r="F629" s="890" t="e">
        <f>(#REF!-G629)/#REF!</f>
        <v>#REF!</v>
      </c>
      <c r="G629" s="200">
        <v>61900</v>
      </c>
      <c r="H629" s="812"/>
      <c r="I629" s="812"/>
      <c r="J629" s="771"/>
      <c r="K629" s="201"/>
      <c r="L629" s="127"/>
      <c r="M629" s="127"/>
      <c r="N629" s="127"/>
      <c r="O629" s="127"/>
      <c r="P629" s="127"/>
      <c r="Q629" s="127"/>
      <c r="R629" s="75">
        <v>0</v>
      </c>
      <c r="S629" s="74">
        <v>61900</v>
      </c>
      <c r="T629" s="74"/>
      <c r="U629" s="74"/>
      <c r="V629" s="430">
        <v>0.05</v>
      </c>
      <c r="W629" s="431">
        <v>59000</v>
      </c>
      <c r="X629" s="78" t="e">
        <f>#REF!/W629</f>
        <v>#REF!</v>
      </c>
      <c r="Y629" s="79">
        <v>49000</v>
      </c>
      <c r="Z629" s="236"/>
      <c r="AA629" s="80"/>
      <c r="AB629" s="80" t="e">
        <f>#REF!/Y629</f>
        <v>#REF!</v>
      </c>
      <c r="AN629" s="72">
        <v>390000</v>
      </c>
    </row>
    <row r="630" spans="1:40" s="70" customFormat="1" ht="15" customHeight="1">
      <c r="A630" s="235">
        <v>710000001126</v>
      </c>
      <c r="B630" s="1025" t="s">
        <v>369</v>
      </c>
      <c r="C630" s="1026"/>
      <c r="D630" s="1026"/>
      <c r="E630" s="1027"/>
      <c r="F630" s="890" t="e">
        <f>(#REF!-G630)/#REF!</f>
        <v>#REF!</v>
      </c>
      <c r="G630" s="200">
        <v>73800</v>
      </c>
      <c r="H630" s="812"/>
      <c r="I630" s="812"/>
      <c r="J630" s="771"/>
      <c r="K630" s="201"/>
      <c r="L630" s="201"/>
      <c r="M630" s="201"/>
      <c r="N630" s="201"/>
      <c r="O630" s="201"/>
      <c r="P630" s="201"/>
      <c r="Q630" s="201"/>
      <c r="R630" s="75">
        <v>0</v>
      </c>
      <c r="S630" s="200">
        <v>73800</v>
      </c>
      <c r="T630" s="200"/>
      <c r="U630" s="200"/>
      <c r="V630" s="77">
        <v>0.05</v>
      </c>
      <c r="W630" s="200">
        <v>70300</v>
      </c>
      <c r="X630" s="78" t="e">
        <f>#REF!/W630</f>
        <v>#REF!</v>
      </c>
      <c r="Y630" s="72">
        <v>63900</v>
      </c>
      <c r="Z630" s="236">
        <v>58100</v>
      </c>
      <c r="AA630" s="80" t="e">
        <f>#REF!/Z630</f>
        <v>#REF!</v>
      </c>
      <c r="AB630" s="80" t="e">
        <f>#REF!/Y630</f>
        <v>#REF!</v>
      </c>
      <c r="AN630" s="72">
        <v>465000</v>
      </c>
    </row>
    <row r="631" spans="1:40" s="70" customFormat="1" ht="15" customHeight="1">
      <c r="A631" s="235">
        <v>710000002422</v>
      </c>
      <c r="B631" s="1025" t="s">
        <v>192</v>
      </c>
      <c r="C631" s="1026"/>
      <c r="D631" s="1026"/>
      <c r="E631" s="1027"/>
      <c r="F631" s="890" t="e">
        <f>(#REF!-G631)/#REF!</f>
        <v>#REF!</v>
      </c>
      <c r="G631" s="200">
        <v>62400</v>
      </c>
      <c r="H631" s="812"/>
      <c r="I631" s="812"/>
      <c r="J631" s="771"/>
      <c r="K631" s="201"/>
      <c r="L631" s="201"/>
      <c r="M631" s="201"/>
      <c r="N631" s="201"/>
      <c r="O631" s="201"/>
      <c r="P631" s="201"/>
      <c r="Q631" s="201"/>
      <c r="R631" s="75">
        <v>0</v>
      </c>
      <c r="S631" s="200">
        <v>62400</v>
      </c>
      <c r="T631" s="200"/>
      <c r="U631" s="200"/>
      <c r="V631" s="77">
        <v>0</v>
      </c>
      <c r="W631" s="200">
        <v>62400</v>
      </c>
      <c r="X631" s="78" t="e">
        <f>#REF!/W631</f>
        <v>#REF!</v>
      </c>
      <c r="Y631" s="72">
        <v>56700</v>
      </c>
      <c r="Z631" s="236">
        <v>54000</v>
      </c>
      <c r="AA631" s="80" t="e">
        <f>#REF!/Z631</f>
        <v>#REF!</v>
      </c>
      <c r="AB631" s="80" t="e">
        <f>#REF!/Y631</f>
        <v>#REF!</v>
      </c>
      <c r="AN631" s="72">
        <v>400800</v>
      </c>
    </row>
    <row r="632" spans="1:40" s="70" customFormat="1" ht="15" customHeight="1">
      <c r="A632" s="235">
        <v>710000002404</v>
      </c>
      <c r="B632" s="1025" t="s">
        <v>364</v>
      </c>
      <c r="C632" s="1026"/>
      <c r="D632" s="1026"/>
      <c r="E632" s="1027"/>
      <c r="F632" s="890" t="e">
        <f>(#REF!-G632)/#REF!</f>
        <v>#REF!</v>
      </c>
      <c r="G632" s="200">
        <v>69200</v>
      </c>
      <c r="H632" s="812"/>
      <c r="I632" s="812"/>
      <c r="J632" s="771"/>
      <c r="K632" s="201"/>
      <c r="L632" s="201"/>
      <c r="M632" s="201"/>
      <c r="N632" s="201"/>
      <c r="O632" s="201"/>
      <c r="P632" s="201"/>
      <c r="Q632" s="201"/>
      <c r="R632" s="75">
        <v>0</v>
      </c>
      <c r="S632" s="200">
        <v>69200</v>
      </c>
      <c r="T632" s="200"/>
      <c r="U632" s="200"/>
      <c r="V632" s="77">
        <v>0</v>
      </c>
      <c r="W632" s="200">
        <v>69200</v>
      </c>
      <c r="X632" s="78" t="e">
        <f>#REF!/W632</f>
        <v>#REF!</v>
      </c>
      <c r="Y632" s="72">
        <v>62900</v>
      </c>
      <c r="Z632" s="236">
        <v>59900</v>
      </c>
      <c r="AA632" s="80" t="e">
        <f>#REF!/Z632</f>
        <v>#REF!</v>
      </c>
      <c r="AB632" s="80" t="e">
        <f>#REF!/Y632</f>
        <v>#REF!</v>
      </c>
      <c r="AN632" s="72">
        <v>444600</v>
      </c>
    </row>
    <row r="633" spans="1:40" s="70" customFormat="1" ht="15" customHeight="1">
      <c r="A633" s="422">
        <v>710000002407</v>
      </c>
      <c r="B633" s="1125" t="s">
        <v>370</v>
      </c>
      <c r="C633" s="1126"/>
      <c r="D633" s="1126"/>
      <c r="E633" s="1127"/>
      <c r="F633" s="890" t="e">
        <f>(#REF!-G633)/#REF!</f>
        <v>#REF!</v>
      </c>
      <c r="G633" s="316">
        <v>94300</v>
      </c>
      <c r="H633" s="757"/>
      <c r="I633" s="757"/>
      <c r="J633" s="771"/>
      <c r="K633" s="196"/>
      <c r="L633" s="196"/>
      <c r="M633" s="196"/>
      <c r="N633" s="196"/>
      <c r="O633" s="196"/>
      <c r="P633" s="196"/>
      <c r="Q633" s="196"/>
      <c r="R633" s="75">
        <v>0</v>
      </c>
      <c r="S633" s="316">
        <v>94300</v>
      </c>
      <c r="T633" s="195"/>
      <c r="U633" s="195"/>
      <c r="V633" s="77">
        <v>0</v>
      </c>
      <c r="W633" s="316">
        <v>94300</v>
      </c>
      <c r="X633" s="78" t="e">
        <f>#REF!/W633</f>
        <v>#REF!</v>
      </c>
      <c r="Y633" s="423">
        <v>85700</v>
      </c>
      <c r="Z633" s="436">
        <v>81600</v>
      </c>
      <c r="AA633" s="80" t="e">
        <f>#REF!/Z633</f>
        <v>#REF!</v>
      </c>
      <c r="AB633" s="80" t="e">
        <f>#REF!/Y633</f>
        <v>#REF!</v>
      </c>
      <c r="AN633" s="72">
        <v>605400</v>
      </c>
    </row>
    <row r="634" spans="1:40" s="70" customFormat="1" ht="15" customHeight="1">
      <c r="A634" s="437"/>
      <c r="B634" s="1280" t="s">
        <v>253</v>
      </c>
      <c r="C634" s="1184"/>
      <c r="D634" s="1184"/>
      <c r="E634" s="1314"/>
      <c r="F634" s="59"/>
      <c r="G634" s="59"/>
      <c r="H634" s="59"/>
      <c r="I634" s="59"/>
      <c r="J634" s="77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438"/>
      <c r="W634" s="81"/>
      <c r="X634" s="439"/>
      <c r="Y634" s="81"/>
      <c r="Z634" s="440"/>
      <c r="AA634" s="80"/>
      <c r="AB634" s="80" t="e">
        <f>#REF!/Y634</f>
        <v>#REF!</v>
      </c>
      <c r="AN634" s="72"/>
    </row>
    <row r="635" spans="1:40" s="70" customFormat="1" ht="15" customHeight="1">
      <c r="A635" s="235">
        <v>710000002425</v>
      </c>
      <c r="B635" s="1025" t="s">
        <v>193</v>
      </c>
      <c r="C635" s="1026"/>
      <c r="D635" s="1026"/>
      <c r="E635" s="1027"/>
      <c r="F635" s="890" t="e">
        <f>(#REF!-G635)/#REF!</f>
        <v>#REF!</v>
      </c>
      <c r="G635" s="200">
        <v>48700</v>
      </c>
      <c r="H635" s="812"/>
      <c r="I635" s="812"/>
      <c r="J635" s="771"/>
      <c r="K635" s="201"/>
      <c r="L635" s="201"/>
      <c r="M635" s="201"/>
      <c r="N635" s="201"/>
      <c r="O635" s="201"/>
      <c r="P635" s="201"/>
      <c r="Q635" s="201"/>
      <c r="R635" s="75">
        <v>0</v>
      </c>
      <c r="S635" s="200">
        <v>48700</v>
      </c>
      <c r="T635" s="200"/>
      <c r="U635" s="200"/>
      <c r="V635" s="77">
        <v>0.03</v>
      </c>
      <c r="W635" s="200">
        <v>47300</v>
      </c>
      <c r="X635" s="78" t="e">
        <f>#REF!/W635</f>
        <v>#REF!</v>
      </c>
      <c r="Y635" s="72">
        <v>43000</v>
      </c>
      <c r="Z635" s="236">
        <v>41000</v>
      </c>
      <c r="AA635" s="80" t="e">
        <f>#REF!/Z635</f>
        <v>#REF!</v>
      </c>
      <c r="AB635" s="80" t="e">
        <f>#REF!/Y635</f>
        <v>#REF!</v>
      </c>
      <c r="AN635" s="72">
        <v>306600</v>
      </c>
    </row>
    <row r="636" spans="1:40" s="70" customFormat="1" ht="15" customHeight="1">
      <c r="A636" s="235">
        <v>710000002408</v>
      </c>
      <c r="B636" s="1025" t="s">
        <v>365</v>
      </c>
      <c r="C636" s="1026"/>
      <c r="D636" s="1026"/>
      <c r="E636" s="1027"/>
      <c r="F636" s="890" t="e">
        <f>(#REF!-G636)/#REF!</f>
        <v>#REF!</v>
      </c>
      <c r="G636" s="200">
        <v>53600</v>
      </c>
      <c r="H636" s="812"/>
      <c r="I636" s="812"/>
      <c r="J636" s="771"/>
      <c r="K636" s="201"/>
      <c r="L636" s="201"/>
      <c r="M636" s="201"/>
      <c r="N636" s="201"/>
      <c r="O636" s="201"/>
      <c r="P636" s="201"/>
      <c r="Q636" s="201"/>
      <c r="R636" s="75">
        <v>0</v>
      </c>
      <c r="S636" s="200">
        <v>53600</v>
      </c>
      <c r="T636" s="200"/>
      <c r="U636" s="200"/>
      <c r="V636" s="77">
        <v>0</v>
      </c>
      <c r="W636" s="200">
        <v>53600</v>
      </c>
      <c r="X636" s="78" t="e">
        <f>#REF!/W636</f>
        <v>#REF!</v>
      </c>
      <c r="Y636" s="72">
        <v>48700</v>
      </c>
      <c r="Z636" s="236">
        <v>47700</v>
      </c>
      <c r="AA636" s="80" t="e">
        <f>#REF!/Z636</f>
        <v>#REF!</v>
      </c>
      <c r="AB636" s="80" t="e">
        <f>#REF!/Y636</f>
        <v>#REF!</v>
      </c>
      <c r="AN636" s="72">
        <v>337800</v>
      </c>
    </row>
    <row r="637" spans="1:40" s="70" customFormat="1" ht="15" customHeight="1">
      <c r="A637" s="235">
        <v>710000002463</v>
      </c>
      <c r="B637" s="1025" t="s">
        <v>257</v>
      </c>
      <c r="C637" s="1026"/>
      <c r="D637" s="1026"/>
      <c r="E637" s="1027"/>
      <c r="F637" s="890" t="e">
        <f>(#REF!-G637)/#REF!</f>
        <v>#REF!</v>
      </c>
      <c r="G637" s="200">
        <v>67500</v>
      </c>
      <c r="H637" s="812"/>
      <c r="I637" s="812"/>
      <c r="J637" s="771"/>
      <c r="K637" s="201"/>
      <c r="L637" s="127"/>
      <c r="M637" s="127"/>
      <c r="N637" s="127"/>
      <c r="O637" s="127"/>
      <c r="P637" s="127"/>
      <c r="Q637" s="127"/>
      <c r="R637" s="75">
        <v>0</v>
      </c>
      <c r="S637" s="74">
        <v>67500</v>
      </c>
      <c r="T637" s="74"/>
      <c r="U637" s="74"/>
      <c r="V637" s="430">
        <v>0</v>
      </c>
      <c r="W637" s="431">
        <v>67500</v>
      </c>
      <c r="X637" s="78" t="e">
        <f>#REF!/W637</f>
        <v>#REF!</v>
      </c>
      <c r="Y637" s="79">
        <v>54000</v>
      </c>
      <c r="Z637" s="236"/>
      <c r="AA637" s="80"/>
      <c r="AB637" s="80" t="e">
        <f>#REF!/Y637</f>
        <v>#REF!</v>
      </c>
      <c r="AN637" s="72">
        <v>425400</v>
      </c>
    </row>
    <row r="638" spans="1:40" s="70" customFormat="1" ht="15" customHeight="1">
      <c r="A638" s="235">
        <v>710000002409</v>
      </c>
      <c r="B638" s="1025" t="s">
        <v>371</v>
      </c>
      <c r="C638" s="1026"/>
      <c r="D638" s="1026"/>
      <c r="E638" s="1027"/>
      <c r="F638" s="890" t="e">
        <f>(#REF!-G638)/#REF!</f>
        <v>#REF!</v>
      </c>
      <c r="G638" s="200">
        <v>82600</v>
      </c>
      <c r="H638" s="812"/>
      <c r="I638" s="812"/>
      <c r="J638" s="771"/>
      <c r="K638" s="201"/>
      <c r="L638" s="201"/>
      <c r="M638" s="201"/>
      <c r="N638" s="201"/>
      <c r="O638" s="201"/>
      <c r="P638" s="201"/>
      <c r="Q638" s="201"/>
      <c r="R638" s="75">
        <v>0</v>
      </c>
      <c r="S638" s="200">
        <v>82600</v>
      </c>
      <c r="T638" s="200"/>
      <c r="U638" s="200"/>
      <c r="V638" s="77">
        <v>0.05</v>
      </c>
      <c r="W638" s="200">
        <v>78700</v>
      </c>
      <c r="X638" s="78" t="e">
        <f>#REF!/W638</f>
        <v>#REF!</v>
      </c>
      <c r="Y638" s="72">
        <v>71500</v>
      </c>
      <c r="Z638" s="236">
        <v>65000</v>
      </c>
      <c r="AA638" s="80" t="e">
        <f>#REF!/Z638</f>
        <v>#REF!</v>
      </c>
      <c r="AB638" s="80" t="e">
        <f>#REF!/Y638</f>
        <v>#REF!</v>
      </c>
      <c r="AN638" s="72">
        <v>520200</v>
      </c>
    </row>
    <row r="639" spans="1:40" s="70" customFormat="1" ht="15" customHeight="1">
      <c r="A639" s="235">
        <v>710000002428</v>
      </c>
      <c r="B639" s="1025" t="s">
        <v>194</v>
      </c>
      <c r="C639" s="1026"/>
      <c r="D639" s="1026"/>
      <c r="E639" s="1027"/>
      <c r="F639" s="890" t="e">
        <f>(#REF!-G639)/#REF!</f>
        <v>#REF!</v>
      </c>
      <c r="G639" s="200">
        <v>65200</v>
      </c>
      <c r="H639" s="812"/>
      <c r="I639" s="812"/>
      <c r="J639" s="771"/>
      <c r="K639" s="201"/>
      <c r="L639" s="201"/>
      <c r="M639" s="201"/>
      <c r="N639" s="201"/>
      <c r="O639" s="201"/>
      <c r="P639" s="201"/>
      <c r="Q639" s="201"/>
      <c r="R639" s="75">
        <v>0</v>
      </c>
      <c r="S639" s="200">
        <v>65200</v>
      </c>
      <c r="T639" s="200"/>
      <c r="U639" s="200"/>
      <c r="V639" s="77">
        <v>0</v>
      </c>
      <c r="W639" s="200">
        <v>65200</v>
      </c>
      <c r="X639" s="78" t="e">
        <f>#REF!/W639</f>
        <v>#REF!</v>
      </c>
      <c r="Y639" s="72">
        <v>59200</v>
      </c>
      <c r="Z639" s="236">
        <v>56400</v>
      </c>
      <c r="AA639" s="80" t="e">
        <f>#REF!/Z639</f>
        <v>#REF!</v>
      </c>
      <c r="AB639" s="80" t="e">
        <f>#REF!/Y639</f>
        <v>#REF!</v>
      </c>
      <c r="AN639" s="72">
        <v>418800</v>
      </c>
    </row>
    <row r="640" spans="1:40" s="70" customFormat="1" ht="15" customHeight="1">
      <c r="A640" s="235">
        <v>710000002412</v>
      </c>
      <c r="B640" s="1025" t="s">
        <v>366</v>
      </c>
      <c r="C640" s="1306"/>
      <c r="D640" s="1306"/>
      <c r="E640" s="1307"/>
      <c r="F640" s="890" t="e">
        <f>(#REF!-G640)/#REF!</f>
        <v>#REF!</v>
      </c>
      <c r="G640" s="200">
        <v>70100</v>
      </c>
      <c r="H640" s="812"/>
      <c r="I640" s="812"/>
      <c r="J640" s="771"/>
      <c r="K640" s="201"/>
      <c r="L640" s="201"/>
      <c r="M640" s="201"/>
      <c r="N640" s="201"/>
      <c r="O640" s="201"/>
      <c r="P640" s="201"/>
      <c r="Q640" s="201"/>
      <c r="R640" s="75">
        <v>0</v>
      </c>
      <c r="S640" s="200">
        <v>70100</v>
      </c>
      <c r="T640" s="200"/>
      <c r="U640" s="200"/>
      <c r="V640" s="77">
        <v>0</v>
      </c>
      <c r="W640" s="200">
        <v>70100</v>
      </c>
      <c r="X640" s="78" t="e">
        <f>#REF!/W640</f>
        <v>#REF!</v>
      </c>
      <c r="Y640" s="72">
        <v>63700</v>
      </c>
      <c r="Z640" s="236">
        <v>60700</v>
      </c>
      <c r="AA640" s="80" t="e">
        <f>#REF!/Z640</f>
        <v>#REF!</v>
      </c>
      <c r="AB640" s="80" t="e">
        <f>#REF!/Y640</f>
        <v>#REF!</v>
      </c>
      <c r="AN640" s="72">
        <v>462600</v>
      </c>
    </row>
    <row r="641" spans="1:40" s="70" customFormat="1" ht="15" customHeight="1">
      <c r="A641" s="422">
        <v>710000002413</v>
      </c>
      <c r="B641" s="1125" t="s">
        <v>372</v>
      </c>
      <c r="C641" s="1126"/>
      <c r="D641" s="1126"/>
      <c r="E641" s="1127"/>
      <c r="F641" s="890" t="e">
        <f>(#REF!-G641)/#REF!</f>
        <v>#REF!</v>
      </c>
      <c r="G641" s="316">
        <v>103500</v>
      </c>
      <c r="H641" s="757"/>
      <c r="I641" s="757"/>
      <c r="J641" s="771"/>
      <c r="K641" s="196"/>
      <c r="L641" s="196"/>
      <c r="M641" s="196"/>
      <c r="N641" s="196"/>
      <c r="O641" s="196"/>
      <c r="P641" s="196"/>
      <c r="Q641" s="196"/>
      <c r="R641" s="75">
        <v>0</v>
      </c>
      <c r="S641" s="195">
        <v>103500</v>
      </c>
      <c r="T641" s="195"/>
      <c r="U641" s="195"/>
      <c r="V641" s="77">
        <v>0</v>
      </c>
      <c r="W641" s="432">
        <v>103500</v>
      </c>
      <c r="X641" s="78" t="e">
        <f>#REF!/W641</f>
        <v>#REF!</v>
      </c>
      <c r="Y641" s="223">
        <v>90300</v>
      </c>
      <c r="Z641" s="227">
        <v>86000</v>
      </c>
      <c r="AA641" s="80" t="e">
        <f>#REF!/Z641</f>
        <v>#REF!</v>
      </c>
      <c r="AB641" s="80" t="e">
        <f>#REF!/Y641</f>
        <v>#REF!</v>
      </c>
      <c r="AN641" s="72">
        <v>664800</v>
      </c>
    </row>
    <row r="642" spans="1:40" s="70" customFormat="1" ht="15" customHeight="1">
      <c r="A642" s="424"/>
      <c r="B642" s="1113" t="s">
        <v>254</v>
      </c>
      <c r="C642" s="1114"/>
      <c r="D642" s="1114"/>
      <c r="E642" s="1115"/>
      <c r="F642" s="804"/>
      <c r="G642" s="804"/>
      <c r="H642" s="804"/>
      <c r="I642" s="804"/>
      <c r="J642" s="771"/>
      <c r="K642" s="425"/>
      <c r="L642" s="425"/>
      <c r="M642" s="425"/>
      <c r="N642" s="425"/>
      <c r="O642" s="425"/>
      <c r="P642" s="425"/>
      <c r="Q642" s="425"/>
      <c r="R642" s="425"/>
      <c r="S642" s="425"/>
      <c r="T642" s="425"/>
      <c r="U642" s="425"/>
      <c r="V642" s="426"/>
      <c r="W642" s="425"/>
      <c r="X642" s="435"/>
      <c r="Y642" s="425"/>
      <c r="Z642" s="428"/>
      <c r="AA642" s="80"/>
      <c r="AB642" s="80" t="e">
        <f>#REF!/Y642</f>
        <v>#REF!</v>
      </c>
      <c r="AN642" s="72"/>
    </row>
    <row r="643" spans="1:40" s="70" customFormat="1" ht="15" customHeight="1">
      <c r="A643" s="235">
        <v>710000002455</v>
      </c>
      <c r="B643" s="1025" t="s">
        <v>232</v>
      </c>
      <c r="C643" s="1026"/>
      <c r="D643" s="1026"/>
      <c r="E643" s="1027"/>
      <c r="F643" s="890" t="e">
        <f>(#REF!-G643)/#REF!</f>
        <v>#REF!</v>
      </c>
      <c r="G643" s="441">
        <v>42600</v>
      </c>
      <c r="H643" s="826"/>
      <c r="I643" s="826"/>
      <c r="J643" s="771"/>
      <c r="K643" s="442"/>
      <c r="L643" s="442"/>
      <c r="M643" s="442"/>
      <c r="N643" s="442"/>
      <c r="O643" s="442"/>
      <c r="P643" s="442"/>
      <c r="Q643" s="442"/>
      <c r="R643" s="75">
        <v>0</v>
      </c>
      <c r="S643" s="441">
        <v>42600</v>
      </c>
      <c r="T643" s="441"/>
      <c r="U643" s="441"/>
      <c r="V643" s="430">
        <v>0.05</v>
      </c>
      <c r="W643" s="441">
        <v>40600</v>
      </c>
      <c r="X643" s="78" t="e">
        <f>#REF!/W643</f>
        <v>#REF!</v>
      </c>
      <c r="Y643" s="79">
        <v>36900</v>
      </c>
      <c r="Z643" s="236">
        <v>33500</v>
      </c>
      <c r="AA643" s="80" t="e">
        <f>#REF!/Z643</f>
        <v>#REF!</v>
      </c>
      <c r="AB643" s="80" t="e">
        <f>#REF!/Y643</f>
        <v>#REF!</v>
      </c>
      <c r="AN643" s="72">
        <v>268200</v>
      </c>
    </row>
    <row r="644" spans="1:40" s="70" customFormat="1" ht="15" customHeight="1">
      <c r="A644" s="235">
        <v>710000002456</v>
      </c>
      <c r="B644" s="1025" t="s">
        <v>357</v>
      </c>
      <c r="C644" s="1026"/>
      <c r="D644" s="1026"/>
      <c r="E644" s="1027"/>
      <c r="F644" s="890" t="e">
        <f>(#REF!-G644)/#REF!</f>
        <v>#REF!</v>
      </c>
      <c r="G644" s="441">
        <v>48400</v>
      </c>
      <c r="H644" s="826"/>
      <c r="I644" s="826"/>
      <c r="J644" s="771"/>
      <c r="K644" s="442"/>
      <c r="L644" s="442"/>
      <c r="M644" s="442"/>
      <c r="N644" s="442"/>
      <c r="O644" s="442"/>
      <c r="P644" s="442"/>
      <c r="Q644" s="442"/>
      <c r="R644" s="75">
        <v>0</v>
      </c>
      <c r="S644" s="441">
        <v>48400</v>
      </c>
      <c r="T644" s="441"/>
      <c r="U644" s="441"/>
      <c r="V644" s="77">
        <v>0.03</v>
      </c>
      <c r="W644" s="441">
        <v>47000</v>
      </c>
      <c r="X644" s="78" t="e">
        <f>#REF!/W644</f>
        <v>#REF!</v>
      </c>
      <c r="Y644" s="79">
        <v>42000</v>
      </c>
      <c r="Z644" s="236">
        <v>38200</v>
      </c>
      <c r="AA644" s="80" t="e">
        <f>#REF!/Z644</f>
        <v>#REF!</v>
      </c>
      <c r="AB644" s="80" t="e">
        <f>#REF!/Y644</f>
        <v>#REF!</v>
      </c>
      <c r="AN644" s="72">
        <v>304800</v>
      </c>
    </row>
    <row r="645" spans="1:40" s="70" customFormat="1" ht="15" customHeight="1">
      <c r="A645" s="421">
        <v>710000002485</v>
      </c>
      <c r="B645" s="1247" t="s">
        <v>358</v>
      </c>
      <c r="C645" s="1248"/>
      <c r="D645" s="1248"/>
      <c r="E645" s="1249"/>
      <c r="F645" s="890" t="e">
        <f>(#REF!-G645)/#REF!</f>
        <v>#REF!</v>
      </c>
      <c r="G645" s="198">
        <v>65800</v>
      </c>
      <c r="H645" s="237"/>
      <c r="I645" s="237"/>
      <c r="J645" s="771"/>
      <c r="K645" s="237"/>
      <c r="L645" s="389"/>
      <c r="M645" s="443"/>
      <c r="N645" s="389" t="s">
        <v>11</v>
      </c>
      <c r="O645" s="443"/>
      <c r="P645" s="443"/>
      <c r="Q645" s="443"/>
      <c r="R645" s="75"/>
      <c r="S645" s="444"/>
      <c r="T645" s="444"/>
      <c r="U645" s="444"/>
      <c r="V645" s="77"/>
      <c r="W645" s="441"/>
      <c r="X645" s="78"/>
      <c r="Y645" s="79"/>
      <c r="Z645" s="236"/>
      <c r="AA645" s="80"/>
      <c r="AB645" s="80"/>
      <c r="AN645" s="72">
        <v>414000</v>
      </c>
    </row>
    <row r="646" spans="1:40" s="70" customFormat="1" ht="15" customHeight="1">
      <c r="A646" s="782">
        <v>710000002457</v>
      </c>
      <c r="B646" s="1250" t="s">
        <v>373</v>
      </c>
      <c r="C646" s="1251"/>
      <c r="D646" s="1251"/>
      <c r="E646" s="1252"/>
      <c r="F646" s="890" t="e">
        <f>(#REF!-G646)/#REF!</f>
        <v>#REF!</v>
      </c>
      <c r="G646" s="444">
        <v>69500</v>
      </c>
      <c r="H646" s="827"/>
      <c r="I646" s="827"/>
      <c r="J646" s="771"/>
      <c r="K646" s="443"/>
      <c r="L646" s="443"/>
      <c r="M646" s="443"/>
      <c r="N646" s="443"/>
      <c r="O646" s="443"/>
      <c r="P646" s="443"/>
      <c r="Q646" s="443"/>
      <c r="R646" s="75">
        <v>0</v>
      </c>
      <c r="S646" s="445">
        <v>69500</v>
      </c>
      <c r="T646" s="444"/>
      <c r="U646" s="444"/>
      <c r="V646" s="430">
        <v>0.1</v>
      </c>
      <c r="W646" s="441">
        <v>63200</v>
      </c>
      <c r="X646" s="78" t="e">
        <f>#REF!/W646</f>
        <v>#REF!</v>
      </c>
      <c r="Y646" s="79">
        <v>56400</v>
      </c>
      <c r="Z646" s="236">
        <v>51300</v>
      </c>
      <c r="AA646" s="80" t="e">
        <f>#REF!/Z646</f>
        <v>#REF!</v>
      </c>
      <c r="AB646" s="80" t="e">
        <f>#REF!/Y646</f>
        <v>#REF!</v>
      </c>
      <c r="AN646" s="72">
        <v>438000</v>
      </c>
    </row>
    <row r="647" spans="1:40" s="70" customFormat="1" ht="15" customHeight="1">
      <c r="A647" s="419">
        <v>710000002486</v>
      </c>
      <c r="B647" s="1060" t="s">
        <v>452</v>
      </c>
      <c r="C647" s="1061"/>
      <c r="D647" s="1061"/>
      <c r="E647" s="1062"/>
      <c r="F647" s="890" t="e">
        <f>(#REF!-G647)/#REF!</f>
        <v>#REF!</v>
      </c>
      <c r="G647" s="446">
        <v>92000</v>
      </c>
      <c r="H647" s="237"/>
      <c r="I647" s="237"/>
      <c r="J647" s="771"/>
      <c r="K647" s="237"/>
      <c r="L647" s="389"/>
      <c r="M647" s="443"/>
      <c r="N647" s="389" t="s">
        <v>11</v>
      </c>
      <c r="O647" s="443"/>
      <c r="P647" s="443"/>
      <c r="Q647" s="443"/>
      <c r="R647" s="75">
        <v>0</v>
      </c>
      <c r="S647" s="445">
        <v>69500</v>
      </c>
      <c r="T647" s="444"/>
      <c r="U647" s="444"/>
      <c r="V647" s="430">
        <v>0.1</v>
      </c>
      <c r="W647" s="441">
        <v>63200</v>
      </c>
      <c r="X647" s="78" t="e">
        <f>#REF!/W647</f>
        <v>#REF!</v>
      </c>
      <c r="Y647" s="79">
        <v>56400</v>
      </c>
      <c r="Z647" s="236">
        <v>51300</v>
      </c>
      <c r="AA647" s="80" t="e">
        <f>#REF!/Z647</f>
        <v>#REF!</v>
      </c>
      <c r="AB647" s="80" t="e">
        <f>#REF!/Y647</f>
        <v>#REF!</v>
      </c>
      <c r="AN647" s="72">
        <v>579600</v>
      </c>
    </row>
    <row r="648" spans="1:40" s="70" customFormat="1" ht="15" customHeight="1">
      <c r="A648" s="433"/>
      <c r="B648" s="1019" t="s">
        <v>258</v>
      </c>
      <c r="C648" s="1020"/>
      <c r="D648" s="1020"/>
      <c r="E648" s="1021"/>
      <c r="F648" s="812"/>
      <c r="G648" s="812"/>
      <c r="H648" s="812"/>
      <c r="I648" s="812"/>
      <c r="J648" s="77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1"/>
      <c r="V648" s="447"/>
      <c r="W648" s="329"/>
      <c r="X648" s="448"/>
      <c r="Y648" s="328"/>
      <c r="Z648" s="428"/>
      <c r="AA648" s="80"/>
      <c r="AB648" s="80" t="e">
        <f>#REF!/Y648</f>
        <v>#REF!</v>
      </c>
      <c r="AN648" s="72"/>
    </row>
    <row r="649" spans="1:40" s="70" customFormat="1" ht="15" customHeight="1">
      <c r="A649" s="235">
        <v>710000002406</v>
      </c>
      <c r="B649" s="1025" t="s">
        <v>233</v>
      </c>
      <c r="C649" s="1026"/>
      <c r="D649" s="1026"/>
      <c r="E649" s="1027"/>
      <c r="F649" s="890" t="e">
        <f>(#REF!-G649)/#REF!</f>
        <v>#REF!</v>
      </c>
      <c r="G649" s="441">
        <v>47600</v>
      </c>
      <c r="H649" s="826"/>
      <c r="I649" s="826"/>
      <c r="J649" s="771"/>
      <c r="K649" s="442"/>
      <c r="L649" s="442"/>
      <c r="M649" s="442"/>
      <c r="N649" s="442"/>
      <c r="O649" s="442"/>
      <c r="P649" s="442"/>
      <c r="Q649" s="442"/>
      <c r="R649" s="75">
        <v>0</v>
      </c>
      <c r="S649" s="441">
        <v>47600</v>
      </c>
      <c r="T649" s="441"/>
      <c r="U649" s="441"/>
      <c r="V649" s="77">
        <v>0.03</v>
      </c>
      <c r="W649" s="441">
        <v>46200</v>
      </c>
      <c r="X649" s="78" t="e">
        <f>#REF!/W649</f>
        <v>#REF!</v>
      </c>
      <c r="Y649" s="79">
        <v>42000</v>
      </c>
      <c r="Z649" s="236">
        <v>38200</v>
      </c>
      <c r="AA649" s="80" t="e">
        <f>#REF!/Z649</f>
        <v>#REF!</v>
      </c>
      <c r="AB649" s="80" t="e">
        <f>#REF!/Y649</f>
        <v>#REF!</v>
      </c>
      <c r="AN649" s="72">
        <v>299400</v>
      </c>
    </row>
    <row r="650" spans="1:40" s="70" customFormat="1" ht="15" customHeight="1">
      <c r="A650" s="235">
        <v>710000004761</v>
      </c>
      <c r="B650" s="1025" t="s">
        <v>359</v>
      </c>
      <c r="C650" s="1026"/>
      <c r="D650" s="1026"/>
      <c r="E650" s="1027"/>
      <c r="F650" s="890" t="e">
        <f>(#REF!-G650)/#REF!</f>
        <v>#REF!</v>
      </c>
      <c r="G650" s="441">
        <v>54200</v>
      </c>
      <c r="H650" s="826"/>
      <c r="I650" s="826"/>
      <c r="J650" s="771"/>
      <c r="K650" s="442"/>
      <c r="L650" s="442"/>
      <c r="M650" s="442"/>
      <c r="N650" s="442"/>
      <c r="O650" s="442"/>
      <c r="P650" s="442"/>
      <c r="Q650" s="442"/>
      <c r="R650" s="75">
        <v>0</v>
      </c>
      <c r="S650" s="441">
        <v>54200</v>
      </c>
      <c r="T650" s="441"/>
      <c r="U650" s="441"/>
      <c r="V650" s="77">
        <v>0.03</v>
      </c>
      <c r="W650" s="449">
        <v>52600</v>
      </c>
      <c r="X650" s="78" t="e">
        <f>#REF!/W650</f>
        <v>#REF!</v>
      </c>
      <c r="Y650" s="79">
        <v>45800</v>
      </c>
      <c r="Z650" s="236">
        <v>41600</v>
      </c>
      <c r="AA650" s="80" t="e">
        <f>#REF!/Z650</f>
        <v>#REF!</v>
      </c>
      <c r="AB650" s="80" t="e">
        <f>#REF!/Y650</f>
        <v>#REF!</v>
      </c>
      <c r="AN650" s="72">
        <v>341400</v>
      </c>
    </row>
    <row r="651" spans="1:40" s="70" customFormat="1" ht="15" customHeight="1">
      <c r="A651" s="235">
        <v>710000002403</v>
      </c>
      <c r="B651" s="1025" t="s">
        <v>374</v>
      </c>
      <c r="C651" s="1026"/>
      <c r="D651" s="1026"/>
      <c r="E651" s="1027"/>
      <c r="F651" s="890" t="e">
        <f>(#REF!-G651)/#REF!</f>
        <v>#REF!</v>
      </c>
      <c r="G651" s="444">
        <v>78300</v>
      </c>
      <c r="H651" s="827"/>
      <c r="I651" s="827"/>
      <c r="J651" s="771"/>
      <c r="K651" s="443"/>
      <c r="L651" s="442"/>
      <c r="M651" s="442"/>
      <c r="N651" s="442"/>
      <c r="O651" s="442"/>
      <c r="P651" s="442"/>
      <c r="Q651" s="442"/>
      <c r="R651" s="75">
        <v>0</v>
      </c>
      <c r="S651" s="441">
        <v>78300</v>
      </c>
      <c r="T651" s="441"/>
      <c r="U651" s="441"/>
      <c r="V651" s="430">
        <v>0.1</v>
      </c>
      <c r="W651" s="449">
        <v>71200</v>
      </c>
      <c r="X651" s="78" t="e">
        <f>#REF!/W651</f>
        <v>#REF!</v>
      </c>
      <c r="Y651" s="79">
        <v>61900</v>
      </c>
      <c r="Z651" s="236">
        <v>56300</v>
      </c>
      <c r="AA651" s="80" t="e">
        <f>#REF!/Z651</f>
        <v>#REF!</v>
      </c>
      <c r="AB651" s="80" t="e">
        <f>#REF!/Y651</f>
        <v>#REF!</v>
      </c>
      <c r="AN651" s="72">
        <v>493200</v>
      </c>
    </row>
    <row r="652" spans="1:40" s="70" customFormat="1" ht="15" customHeight="1">
      <c r="A652" s="437"/>
      <c r="B652" s="1280" t="s">
        <v>259</v>
      </c>
      <c r="C652" s="1184"/>
      <c r="D652" s="1184"/>
      <c r="E652" s="1314"/>
      <c r="F652" s="812"/>
      <c r="G652" s="812"/>
      <c r="H652" s="812"/>
      <c r="I652" s="812"/>
      <c r="J652" s="77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450"/>
      <c r="W652" s="201"/>
      <c r="X652" s="232"/>
      <c r="Y652" s="81"/>
      <c r="Z652" s="440"/>
      <c r="AA652" s="80"/>
      <c r="AB652" s="80" t="e">
        <f>#REF!/Y652</f>
        <v>#REF!</v>
      </c>
      <c r="AN652" s="72"/>
    </row>
    <row r="653" spans="1:40" s="70" customFormat="1" ht="15" customHeight="1">
      <c r="A653" s="235">
        <v>710000002427</v>
      </c>
      <c r="B653" s="1025" t="s">
        <v>234</v>
      </c>
      <c r="C653" s="1026"/>
      <c r="D653" s="1026"/>
      <c r="E653" s="1027"/>
      <c r="F653" s="890" t="e">
        <f>(#REF!-G653)/#REF!</f>
        <v>#REF!</v>
      </c>
      <c r="G653" s="441">
        <v>51300</v>
      </c>
      <c r="H653" s="826"/>
      <c r="I653" s="826"/>
      <c r="J653" s="771"/>
      <c r="K653" s="442"/>
      <c r="L653" s="442"/>
      <c r="M653" s="442"/>
      <c r="N653" s="442"/>
      <c r="O653" s="442"/>
      <c r="P653" s="442"/>
      <c r="Q653" s="442"/>
      <c r="R653" s="75">
        <v>0</v>
      </c>
      <c r="S653" s="441">
        <v>51300</v>
      </c>
      <c r="T653" s="441"/>
      <c r="U653" s="441"/>
      <c r="V653" s="77">
        <v>0.03</v>
      </c>
      <c r="W653" s="441">
        <v>49800</v>
      </c>
      <c r="X653" s="78" t="e">
        <f>#REF!/W653</f>
        <v>#REF!</v>
      </c>
      <c r="Y653" s="79">
        <v>45300</v>
      </c>
      <c r="Z653" s="236">
        <v>41200</v>
      </c>
      <c r="AA653" s="80" t="e">
        <f>#REF!/Z653</f>
        <v>#REF!</v>
      </c>
      <c r="AB653" s="80" t="e">
        <f>#REF!/Y653</f>
        <v>#REF!</v>
      </c>
      <c r="AN653" s="72">
        <v>322800</v>
      </c>
    </row>
    <row r="654" spans="1:40" s="70" customFormat="1" ht="15" customHeight="1">
      <c r="A654" s="235">
        <v>710000002451</v>
      </c>
      <c r="B654" s="1253" t="s">
        <v>360</v>
      </c>
      <c r="C654" s="1254"/>
      <c r="D654" s="1254"/>
      <c r="E654" s="1255"/>
      <c r="F654" s="890" t="e">
        <f>(#REF!-G654)/#REF!</f>
        <v>#REF!</v>
      </c>
      <c r="G654" s="441">
        <v>55500</v>
      </c>
      <c r="H654" s="826"/>
      <c r="I654" s="826"/>
      <c r="J654" s="771"/>
      <c r="K654" s="442"/>
      <c r="L654" s="442"/>
      <c r="M654" s="442"/>
      <c r="N654" s="442"/>
      <c r="O654" s="442"/>
      <c r="P654" s="442"/>
      <c r="Q654" s="442"/>
      <c r="R654" s="75">
        <v>0</v>
      </c>
      <c r="S654" s="441">
        <v>55500</v>
      </c>
      <c r="T654" s="441"/>
      <c r="U654" s="441"/>
      <c r="V654" s="77">
        <v>0</v>
      </c>
      <c r="W654" s="449">
        <v>55500</v>
      </c>
      <c r="X654" s="78" t="e">
        <f>#REF!/W654</f>
        <v>#REF!</v>
      </c>
      <c r="Y654" s="79">
        <v>48300</v>
      </c>
      <c r="Z654" s="236">
        <v>46000</v>
      </c>
      <c r="AA654" s="80" t="e">
        <f>#REF!/Z654</f>
        <v>#REF!</v>
      </c>
      <c r="AB654" s="80" t="e">
        <f>#REF!/Y654</f>
        <v>#REF!</v>
      </c>
      <c r="AN654" s="72">
        <v>349800</v>
      </c>
    </row>
    <row r="655" spans="1:40" s="70" customFormat="1" ht="15" customHeight="1">
      <c r="A655" s="422">
        <v>710000002453</v>
      </c>
      <c r="B655" s="1259" t="s">
        <v>375</v>
      </c>
      <c r="C655" s="1260"/>
      <c r="D655" s="1260"/>
      <c r="E655" s="1261"/>
      <c r="F655" s="890" t="e">
        <f>(#REF!-G655)/#REF!</f>
        <v>#REF!</v>
      </c>
      <c r="G655" s="445">
        <v>91000</v>
      </c>
      <c r="H655" s="827"/>
      <c r="I655" s="827"/>
      <c r="J655" s="771"/>
      <c r="K655" s="443"/>
      <c r="L655" s="443"/>
      <c r="M655" s="443"/>
      <c r="N655" s="443"/>
      <c r="O655" s="443"/>
      <c r="P655" s="443"/>
      <c r="Q655" s="443"/>
      <c r="R655" s="75">
        <v>0</v>
      </c>
      <c r="S655" s="445">
        <v>91000</v>
      </c>
      <c r="T655" s="444"/>
      <c r="U655" s="444"/>
      <c r="V655" s="430">
        <v>0.1</v>
      </c>
      <c r="W655" s="449">
        <v>82800</v>
      </c>
      <c r="X655" s="78" t="e">
        <f>#REF!/W655</f>
        <v>#REF!</v>
      </c>
      <c r="Y655" s="79">
        <v>72000</v>
      </c>
      <c r="Z655" s="236">
        <v>65500</v>
      </c>
      <c r="AA655" s="80" t="e">
        <f>#REF!/Z655</f>
        <v>#REF!</v>
      </c>
      <c r="AB655" s="80" t="e">
        <f>#REF!/Y655</f>
        <v>#REF!</v>
      </c>
      <c r="AN655" s="72">
        <v>573000</v>
      </c>
    </row>
    <row r="656" spans="1:40" s="70" customFormat="1" ht="15" customHeight="1" thickBot="1">
      <c r="A656" s="372"/>
      <c r="B656" s="1246"/>
      <c r="C656" s="1246"/>
      <c r="D656" s="1246"/>
      <c r="E656" s="1246"/>
      <c r="F656" s="160"/>
      <c r="G656" s="160"/>
      <c r="H656" s="160"/>
      <c r="I656" s="160"/>
      <c r="J656" s="771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6"/>
      <c r="W656" s="67"/>
      <c r="X656" s="167"/>
      <c r="Y656" s="67"/>
      <c r="Z656" s="67"/>
      <c r="AA656" s="80"/>
      <c r="AB656" s="80" t="e">
        <f>#REF!/Y656</f>
        <v>#REF!</v>
      </c>
      <c r="AN656" s="72"/>
    </row>
    <row r="657" spans="1:40" s="67" customFormat="1" ht="19.5" customHeight="1">
      <c r="A657" s="165" t="s">
        <v>301</v>
      </c>
      <c r="B657" s="1085" t="s">
        <v>855</v>
      </c>
      <c r="C657" s="1086"/>
      <c r="D657" s="1086"/>
      <c r="E657" s="1087"/>
      <c r="F657" s="65"/>
      <c r="G657" s="65"/>
      <c r="H657" s="65"/>
      <c r="I657" s="65"/>
      <c r="J657" s="771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6"/>
      <c r="W657" s="70"/>
      <c r="X657" s="68"/>
      <c r="Y657" s="70"/>
      <c r="Z657" s="70"/>
      <c r="AA657" s="80"/>
      <c r="AB657" s="80" t="e">
        <f>#REF!/Y657</f>
        <v>#REF!</v>
      </c>
      <c r="AN657" s="72"/>
    </row>
    <row r="658" spans="1:40" s="70" customFormat="1" ht="19.5" customHeight="1" thickBot="1">
      <c r="A658" s="69"/>
      <c r="B658" s="1256" t="s">
        <v>831</v>
      </c>
      <c r="C658" s="1257"/>
      <c r="D658" s="1257"/>
      <c r="E658" s="1258"/>
      <c r="F658" s="169"/>
      <c r="G658" s="169"/>
      <c r="H658" s="169"/>
      <c r="I658" s="169"/>
      <c r="J658" s="771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373"/>
      <c r="W658" s="168"/>
      <c r="X658" s="374"/>
      <c r="Y658" s="168"/>
      <c r="Z658" s="375"/>
      <c r="AA658" s="80"/>
      <c r="AB658" s="80" t="e">
        <f>#REF!/Y658</f>
        <v>#REF!</v>
      </c>
      <c r="AN658" s="977" t="s">
        <v>1138</v>
      </c>
    </row>
    <row r="659" spans="1:40" s="70" customFormat="1" ht="15" customHeight="1">
      <c r="A659" s="451"/>
      <c r="B659" s="1019" t="s">
        <v>860</v>
      </c>
      <c r="C659" s="1020"/>
      <c r="D659" s="1020"/>
      <c r="E659" s="1021"/>
      <c r="F659" s="804"/>
      <c r="G659" s="804"/>
      <c r="H659" s="804"/>
      <c r="I659" s="804"/>
      <c r="J659" s="771"/>
      <c r="K659" s="452"/>
      <c r="L659" s="452"/>
      <c r="M659" s="452"/>
      <c r="N659" s="452"/>
      <c r="O659" s="452"/>
      <c r="P659" s="452"/>
      <c r="Q659" s="452"/>
      <c r="R659" s="452"/>
      <c r="S659" s="452"/>
      <c r="T659" s="452"/>
      <c r="U659" s="452"/>
      <c r="V659" s="426"/>
      <c r="W659" s="425"/>
      <c r="X659" s="427"/>
      <c r="Y659" s="425"/>
      <c r="Z659" s="428"/>
      <c r="AA659" s="80"/>
      <c r="AB659" s="80" t="e">
        <f>#REF!/Y659</f>
        <v>#REF!</v>
      </c>
      <c r="AN659" s="72"/>
    </row>
    <row r="660" spans="1:40" s="70" customFormat="1" ht="30" customHeight="1">
      <c r="A660" s="151">
        <v>212010011100</v>
      </c>
      <c r="B660" s="1041" t="s">
        <v>856</v>
      </c>
      <c r="C660" s="1042"/>
      <c r="D660" s="1042"/>
      <c r="E660" s="1043"/>
      <c r="F660" s="890" t="e">
        <f>(#REF!-G660)/#REF!</f>
        <v>#REF!</v>
      </c>
      <c r="G660" s="221">
        <v>77700</v>
      </c>
      <c r="H660" s="828"/>
      <c r="I660" s="828"/>
      <c r="J660" s="771"/>
      <c r="K660" s="764"/>
      <c r="L660" s="453" t="e">
        <f>(M660-#REF!)/M660</f>
        <v>#REF!</v>
      </c>
      <c r="M660" s="133">
        <v>77700</v>
      </c>
      <c r="N660" s="453" t="e">
        <f>(#REF!-O660)/O660</f>
        <v>#REF!</v>
      </c>
      <c r="O660" s="133">
        <v>84000</v>
      </c>
      <c r="P660" s="133"/>
      <c r="Q660" s="133"/>
      <c r="R660" s="75">
        <v>0.1</v>
      </c>
      <c r="S660" s="99">
        <v>76400</v>
      </c>
      <c r="T660" s="99"/>
      <c r="U660" s="99"/>
      <c r="V660" s="187">
        <v>0.17</v>
      </c>
      <c r="W660" s="116">
        <v>65300</v>
      </c>
      <c r="X660" s="78" t="e">
        <f>#REF!/W660</f>
        <v>#REF!</v>
      </c>
      <c r="Y660" s="99">
        <v>58300</v>
      </c>
      <c r="Z660" s="86">
        <v>53000</v>
      </c>
      <c r="AA660" s="80" t="e">
        <f>#REF!/Z660</f>
        <v>#REF!</v>
      </c>
      <c r="AB660" s="80" t="e">
        <f>#REF!/Y660</f>
        <v>#REF!</v>
      </c>
      <c r="AN660" s="72">
        <v>507480</v>
      </c>
    </row>
    <row r="661" spans="1:40" s="70" customFormat="1" ht="30" customHeight="1">
      <c r="A661" s="895">
        <v>210000002426</v>
      </c>
      <c r="B661" s="1050" t="s">
        <v>858</v>
      </c>
      <c r="C661" s="1051"/>
      <c r="D661" s="1051"/>
      <c r="E661" s="1052"/>
      <c r="F661" s="890" t="e">
        <f>(#REF!-G661)/#REF!</f>
        <v>#REF!</v>
      </c>
      <c r="G661" s="221">
        <v>95100</v>
      </c>
      <c r="H661" s="828"/>
      <c r="I661" s="828"/>
      <c r="J661" s="771"/>
      <c r="K661" s="764"/>
      <c r="L661" s="453"/>
      <c r="M661" s="133"/>
      <c r="N661" s="453"/>
      <c r="O661" s="133"/>
      <c r="P661" s="133"/>
      <c r="Q661" s="133"/>
      <c r="R661" s="75"/>
      <c r="S661" s="99"/>
      <c r="T661" s="99"/>
      <c r="U661" s="99"/>
      <c r="V661" s="187"/>
      <c r="W661" s="116"/>
      <c r="X661" s="78"/>
      <c r="Y661" s="99"/>
      <c r="Z661" s="86"/>
      <c r="AA661" s="80"/>
      <c r="AB661" s="80"/>
      <c r="AN661" s="72">
        <v>599400</v>
      </c>
    </row>
    <row r="662" spans="1:40" s="70" customFormat="1" ht="30" customHeight="1">
      <c r="A662" s="154">
        <v>212020011110</v>
      </c>
      <c r="B662" s="1212" t="s">
        <v>857</v>
      </c>
      <c r="C662" s="1213"/>
      <c r="D662" s="1213"/>
      <c r="E662" s="1214"/>
      <c r="F662" s="890" t="e">
        <f>(#REF!-G662)/#REF!</f>
        <v>#REF!</v>
      </c>
      <c r="G662" s="749">
        <v>91900</v>
      </c>
      <c r="H662" s="828"/>
      <c r="I662" s="828"/>
      <c r="J662" s="771"/>
      <c r="K662" s="764"/>
      <c r="L662" s="453" t="e">
        <f>(M662-#REF!)/M662</f>
        <v>#REF!</v>
      </c>
      <c r="M662" s="133">
        <v>91900</v>
      </c>
      <c r="N662" s="453" t="e">
        <f>(#REF!-O662)/O662</f>
        <v>#REF!</v>
      </c>
      <c r="O662" s="133">
        <v>97700</v>
      </c>
      <c r="P662" s="133"/>
      <c r="Q662" s="133"/>
      <c r="R662" s="75">
        <v>0.1</v>
      </c>
      <c r="S662" s="99">
        <v>88800</v>
      </c>
      <c r="T662" s="99"/>
      <c r="U662" s="99"/>
      <c r="V662" s="187">
        <v>0.2</v>
      </c>
      <c r="W662" s="116">
        <v>74000</v>
      </c>
      <c r="X662" s="78" t="e">
        <f>#REF!/W662</f>
        <v>#REF!</v>
      </c>
      <c r="Y662" s="99">
        <v>66000</v>
      </c>
      <c r="Z662" s="86">
        <v>60000</v>
      </c>
      <c r="AA662" s="80" t="e">
        <f>#REF!/Z662</f>
        <v>#REF!</v>
      </c>
      <c r="AB662" s="80" t="e">
        <f>#REF!/Y662</f>
        <v>#REF!</v>
      </c>
      <c r="AN662" s="72">
        <v>591540</v>
      </c>
    </row>
    <row r="663" spans="1:40" s="70" customFormat="1" ht="15" customHeight="1">
      <c r="A663" s="451"/>
      <c r="B663" s="1019" t="s">
        <v>861</v>
      </c>
      <c r="C663" s="1020"/>
      <c r="D663" s="1020"/>
      <c r="E663" s="1021"/>
      <c r="F663" s="890"/>
      <c r="G663" s="804"/>
      <c r="H663" s="804"/>
      <c r="I663" s="804"/>
      <c r="J663" s="771"/>
      <c r="K663" s="452"/>
      <c r="L663" s="452"/>
      <c r="M663" s="452"/>
      <c r="N663" s="452"/>
      <c r="O663" s="452"/>
      <c r="P663" s="452"/>
      <c r="Q663" s="452"/>
      <c r="R663" s="452"/>
      <c r="S663" s="452"/>
      <c r="T663" s="452"/>
      <c r="U663" s="452"/>
      <c r="V663" s="426"/>
      <c r="W663" s="425"/>
      <c r="X663" s="427"/>
      <c r="Y663" s="425"/>
      <c r="Z663" s="428"/>
      <c r="AA663" s="80"/>
      <c r="AB663" s="80" t="e">
        <f>#REF!/Y663</f>
        <v>#REF!</v>
      </c>
      <c r="AN663" s="72"/>
    </row>
    <row r="664" spans="1:40" s="70" customFormat="1" ht="30" customHeight="1">
      <c r="A664" s="151">
        <v>212010111100</v>
      </c>
      <c r="B664" s="1041" t="s">
        <v>868</v>
      </c>
      <c r="C664" s="1042"/>
      <c r="D664" s="1042"/>
      <c r="E664" s="1043"/>
      <c r="F664" s="890" t="e">
        <f>(#REF!-G664)/#REF!</f>
        <v>#REF!</v>
      </c>
      <c r="G664" s="221">
        <v>83900</v>
      </c>
      <c r="H664" s="828"/>
      <c r="I664" s="828"/>
      <c r="J664" s="771"/>
      <c r="K664" s="764"/>
      <c r="L664" s="453" t="e">
        <f>(M664-#REF!)/M664</f>
        <v>#REF!</v>
      </c>
      <c r="M664" s="133">
        <v>77700</v>
      </c>
      <c r="N664" s="453" t="e">
        <f>(#REF!-O664)/O664</f>
        <v>#REF!</v>
      </c>
      <c r="O664" s="133">
        <v>84000</v>
      </c>
      <c r="P664" s="133"/>
      <c r="Q664" s="133"/>
      <c r="R664" s="75">
        <v>0.1</v>
      </c>
      <c r="S664" s="99">
        <v>76400</v>
      </c>
      <c r="T664" s="99"/>
      <c r="U664" s="99"/>
      <c r="V664" s="187">
        <v>0.17</v>
      </c>
      <c r="W664" s="116">
        <v>65300</v>
      </c>
      <c r="X664" s="78" t="e">
        <f>#REF!/W664</f>
        <v>#REF!</v>
      </c>
      <c r="Y664" s="99">
        <v>58300</v>
      </c>
      <c r="Z664" s="86">
        <v>53000</v>
      </c>
      <c r="AA664" s="80" t="e">
        <f>#REF!/Z664</f>
        <v>#REF!</v>
      </c>
      <c r="AB664" s="80" t="e">
        <f>#REF!/Y664</f>
        <v>#REF!</v>
      </c>
      <c r="AN664" s="72">
        <v>558660</v>
      </c>
    </row>
    <row r="665" spans="1:40" s="70" customFormat="1" ht="30" customHeight="1">
      <c r="A665" s="154">
        <v>212020111110</v>
      </c>
      <c r="B665" s="1212" t="s">
        <v>869</v>
      </c>
      <c r="C665" s="1213"/>
      <c r="D665" s="1213"/>
      <c r="E665" s="1214"/>
      <c r="F665" s="890" t="e">
        <f>(#REF!-G665)/#REF!</f>
        <v>#REF!</v>
      </c>
      <c r="G665" s="749">
        <v>97900</v>
      </c>
      <c r="H665" s="828"/>
      <c r="I665" s="828"/>
      <c r="J665" s="771"/>
      <c r="K665" s="764"/>
      <c r="L665" s="453" t="e">
        <f>(M665-#REF!)/M665</f>
        <v>#REF!</v>
      </c>
      <c r="M665" s="133">
        <v>91900</v>
      </c>
      <c r="N665" s="453" t="e">
        <f>(#REF!-O665)/O665</f>
        <v>#REF!</v>
      </c>
      <c r="O665" s="133">
        <v>97700</v>
      </c>
      <c r="P665" s="133"/>
      <c r="Q665" s="133"/>
      <c r="R665" s="75">
        <v>0.1</v>
      </c>
      <c r="S665" s="99">
        <v>88800</v>
      </c>
      <c r="T665" s="99"/>
      <c r="U665" s="99"/>
      <c r="V665" s="187">
        <v>0.2</v>
      </c>
      <c r="W665" s="116">
        <v>74000</v>
      </c>
      <c r="X665" s="78" t="e">
        <f>#REF!/W665</f>
        <v>#REF!</v>
      </c>
      <c r="Y665" s="99">
        <v>66000</v>
      </c>
      <c r="Z665" s="86">
        <v>60000</v>
      </c>
      <c r="AA665" s="80" t="e">
        <f>#REF!/Z665</f>
        <v>#REF!</v>
      </c>
      <c r="AB665" s="80" t="e">
        <f>#REF!/Y665</f>
        <v>#REF!</v>
      </c>
      <c r="AN665" s="72">
        <v>651120</v>
      </c>
    </row>
    <row r="666" spans="1:40" s="70" customFormat="1" ht="15" customHeight="1">
      <c r="A666" s="451"/>
      <c r="B666" s="1019" t="s">
        <v>862</v>
      </c>
      <c r="C666" s="1020"/>
      <c r="D666" s="1020"/>
      <c r="E666" s="1021"/>
      <c r="F666" s="890"/>
      <c r="G666" s="804"/>
      <c r="H666" s="804"/>
      <c r="I666" s="804"/>
      <c r="J666" s="771"/>
      <c r="K666" s="452"/>
      <c r="L666" s="452"/>
      <c r="M666" s="452"/>
      <c r="N666" s="452"/>
      <c r="O666" s="452"/>
      <c r="P666" s="452"/>
      <c r="Q666" s="452"/>
      <c r="R666" s="452"/>
      <c r="S666" s="452"/>
      <c r="T666" s="452"/>
      <c r="U666" s="452"/>
      <c r="V666" s="426"/>
      <c r="W666" s="425"/>
      <c r="X666" s="427"/>
      <c r="Y666" s="425"/>
      <c r="Z666" s="428"/>
      <c r="AA666" s="80"/>
      <c r="AB666" s="80" t="e">
        <f>#REF!/Y666</f>
        <v>#REF!</v>
      </c>
      <c r="AN666" s="72"/>
    </row>
    <row r="667" spans="1:40" s="70" customFormat="1" ht="30" customHeight="1">
      <c r="A667" s="151">
        <v>212100011000</v>
      </c>
      <c r="B667" s="1041" t="s">
        <v>859</v>
      </c>
      <c r="C667" s="1042"/>
      <c r="D667" s="1042"/>
      <c r="E667" s="1043"/>
      <c r="F667" s="890" t="e">
        <f>(#REF!-G667)/#REF!</f>
        <v>#REF!</v>
      </c>
      <c r="G667" s="221">
        <v>69900</v>
      </c>
      <c r="H667" s="828"/>
      <c r="I667" s="828"/>
      <c r="J667" s="771"/>
      <c r="K667" s="764"/>
      <c r="L667" s="453" t="e">
        <f>(M667-#REF!)/M667</f>
        <v>#REF!</v>
      </c>
      <c r="M667" s="133">
        <v>77700</v>
      </c>
      <c r="N667" s="453" t="e">
        <f>(#REF!-O667)/O667</f>
        <v>#REF!</v>
      </c>
      <c r="O667" s="133">
        <v>84000</v>
      </c>
      <c r="P667" s="133"/>
      <c r="Q667" s="133"/>
      <c r="R667" s="75">
        <v>0.1</v>
      </c>
      <c r="S667" s="99">
        <v>76400</v>
      </c>
      <c r="T667" s="99"/>
      <c r="U667" s="99"/>
      <c r="V667" s="187">
        <v>0.17</v>
      </c>
      <c r="W667" s="116">
        <v>65300</v>
      </c>
      <c r="X667" s="78" t="e">
        <f>#REF!/W667</f>
        <v>#REF!</v>
      </c>
      <c r="Y667" s="99">
        <v>58300</v>
      </c>
      <c r="Z667" s="86">
        <v>53000</v>
      </c>
      <c r="AA667" s="80" t="e">
        <f>#REF!/Z667</f>
        <v>#REF!</v>
      </c>
      <c r="AB667" s="80" t="e">
        <f>#REF!/Y667</f>
        <v>#REF!</v>
      </c>
      <c r="AN667" s="72">
        <v>450420</v>
      </c>
    </row>
    <row r="668" spans="1:40" s="70" customFormat="1" ht="30" customHeight="1">
      <c r="A668" s="151">
        <v>212110011100</v>
      </c>
      <c r="B668" s="1041" t="s">
        <v>866</v>
      </c>
      <c r="C668" s="1042"/>
      <c r="D668" s="1042"/>
      <c r="E668" s="1043"/>
      <c r="F668" s="890" t="e">
        <f>(#REF!-G668)/#REF!</f>
        <v>#REF!</v>
      </c>
      <c r="G668" s="221">
        <v>80600</v>
      </c>
      <c r="H668" s="828"/>
      <c r="I668" s="828"/>
      <c r="J668" s="771"/>
      <c r="K668" s="764"/>
      <c r="L668" s="453"/>
      <c r="M668" s="133"/>
      <c r="N668" s="453"/>
      <c r="O668" s="133"/>
      <c r="P668" s="133"/>
      <c r="Q668" s="133"/>
      <c r="R668" s="75"/>
      <c r="S668" s="99"/>
      <c r="T668" s="99"/>
      <c r="U668" s="99"/>
      <c r="V668" s="187"/>
      <c r="W668" s="116"/>
      <c r="X668" s="78"/>
      <c r="Y668" s="99"/>
      <c r="Z668" s="86"/>
      <c r="AA668" s="80"/>
      <c r="AB668" s="80"/>
      <c r="AN668" s="72">
        <v>521460</v>
      </c>
    </row>
    <row r="669" spans="1:40" s="70" customFormat="1" ht="30" customHeight="1">
      <c r="A669" s="895">
        <v>210000802473</v>
      </c>
      <c r="B669" s="1050" t="s">
        <v>870</v>
      </c>
      <c r="C669" s="1051"/>
      <c r="D669" s="1051"/>
      <c r="E669" s="1052"/>
      <c r="F669" s="890" t="e">
        <f>(#REF!-G669)/#REF!</f>
        <v>#REF!</v>
      </c>
      <c r="G669" s="221">
        <v>100500</v>
      </c>
      <c r="H669" s="828"/>
      <c r="I669" s="828"/>
      <c r="J669" s="771"/>
      <c r="K669" s="764"/>
      <c r="L669" s="453"/>
      <c r="M669" s="133"/>
      <c r="N669" s="453"/>
      <c r="O669" s="133"/>
      <c r="P669" s="133"/>
      <c r="Q669" s="133"/>
      <c r="R669" s="75"/>
      <c r="S669" s="99"/>
      <c r="T669" s="99"/>
      <c r="U669" s="99"/>
      <c r="V669" s="187"/>
      <c r="W669" s="116"/>
      <c r="X669" s="78"/>
      <c r="Y669" s="99"/>
      <c r="Z669" s="86"/>
      <c r="AA669" s="80"/>
      <c r="AB669" s="80"/>
      <c r="AN669" s="72">
        <v>642000</v>
      </c>
    </row>
    <row r="670" spans="1:40" s="70" customFormat="1" ht="30" customHeight="1">
      <c r="A670" s="154">
        <v>212120011110</v>
      </c>
      <c r="B670" s="1212" t="s">
        <v>867</v>
      </c>
      <c r="C670" s="1213"/>
      <c r="D670" s="1213"/>
      <c r="E670" s="1214"/>
      <c r="F670" s="890" t="e">
        <f>(#REF!-G670)/#REF!</f>
        <v>#REF!</v>
      </c>
      <c r="G670" s="749">
        <v>96000</v>
      </c>
      <c r="H670" s="828"/>
      <c r="I670" s="828"/>
      <c r="J670" s="771"/>
      <c r="K670" s="764"/>
      <c r="L670" s="453" t="e">
        <f>(M670-#REF!)/M670</f>
        <v>#REF!</v>
      </c>
      <c r="M670" s="133">
        <v>91900</v>
      </c>
      <c r="N670" s="453" t="e">
        <f>(#REF!-O670)/O670</f>
        <v>#REF!</v>
      </c>
      <c r="O670" s="133">
        <v>97700</v>
      </c>
      <c r="P670" s="133"/>
      <c r="Q670" s="133"/>
      <c r="R670" s="75">
        <v>0.1</v>
      </c>
      <c r="S670" s="99">
        <v>88800</v>
      </c>
      <c r="T670" s="99"/>
      <c r="U670" s="99"/>
      <c r="V670" s="187">
        <v>0.2</v>
      </c>
      <c r="W670" s="116">
        <v>74000</v>
      </c>
      <c r="X670" s="78" t="e">
        <f>#REF!/W670</f>
        <v>#REF!</v>
      </c>
      <c r="Y670" s="99">
        <v>66000</v>
      </c>
      <c r="Z670" s="86">
        <v>60000</v>
      </c>
      <c r="AA670" s="80" t="e">
        <f>#REF!/Z670</f>
        <v>#REF!</v>
      </c>
      <c r="AB670" s="80" t="e">
        <f>#REF!/Y670</f>
        <v>#REF!</v>
      </c>
      <c r="AN670" s="72">
        <v>604740</v>
      </c>
    </row>
    <row r="671" spans="1:40" s="70" customFormat="1" ht="15" customHeight="1">
      <c r="A671" s="451"/>
      <c r="B671" s="1019" t="s">
        <v>864</v>
      </c>
      <c r="C671" s="1020"/>
      <c r="D671" s="1020"/>
      <c r="E671" s="1021"/>
      <c r="F671" s="890"/>
      <c r="G671" s="804"/>
      <c r="H671" s="804"/>
      <c r="I671" s="804"/>
      <c r="J671" s="771"/>
      <c r="K671" s="452"/>
      <c r="L671" s="452"/>
      <c r="M671" s="452"/>
      <c r="N671" s="452"/>
      <c r="O671" s="452"/>
      <c r="P671" s="452"/>
      <c r="Q671" s="452"/>
      <c r="R671" s="452"/>
      <c r="S671" s="452"/>
      <c r="T671" s="452"/>
      <c r="U671" s="452"/>
      <c r="V671" s="426"/>
      <c r="W671" s="425"/>
      <c r="X671" s="427"/>
      <c r="Y671" s="425"/>
      <c r="Z671" s="428"/>
      <c r="AA671" s="80"/>
      <c r="AB671" s="80" t="e">
        <f>#REF!/Y671</f>
        <v>#REF!</v>
      </c>
      <c r="AN671" s="72"/>
    </row>
    <row r="672" spans="1:40" s="70" customFormat="1" ht="30" customHeight="1">
      <c r="A672" s="151">
        <v>212100111000</v>
      </c>
      <c r="B672" s="1041" t="s">
        <v>865</v>
      </c>
      <c r="C672" s="1042"/>
      <c r="D672" s="1042"/>
      <c r="E672" s="1043"/>
      <c r="F672" s="890" t="e">
        <f>(#REF!-G672)/#REF!</f>
        <v>#REF!</v>
      </c>
      <c r="G672" s="221">
        <v>75000</v>
      </c>
      <c r="H672" s="828"/>
      <c r="I672" s="828"/>
      <c r="J672" s="771"/>
      <c r="K672" s="764"/>
      <c r="L672" s="453" t="e">
        <f>(M672-#REF!)/M672</f>
        <v>#REF!</v>
      </c>
      <c r="M672" s="133">
        <v>77700</v>
      </c>
      <c r="N672" s="453" t="e">
        <f>(#REF!-O672)/O672</f>
        <v>#REF!</v>
      </c>
      <c r="O672" s="133">
        <v>84000</v>
      </c>
      <c r="P672" s="133"/>
      <c r="Q672" s="133"/>
      <c r="R672" s="75">
        <v>0.1</v>
      </c>
      <c r="S672" s="99">
        <v>76400</v>
      </c>
      <c r="T672" s="99"/>
      <c r="U672" s="99"/>
      <c r="V672" s="187">
        <v>0.17</v>
      </c>
      <c r="W672" s="116">
        <v>65300</v>
      </c>
      <c r="X672" s="78" t="e">
        <f>#REF!/W672</f>
        <v>#REF!</v>
      </c>
      <c r="Y672" s="99">
        <v>58300</v>
      </c>
      <c r="Z672" s="86">
        <v>53000</v>
      </c>
      <c r="AA672" s="80" t="e">
        <f>#REF!/Z672</f>
        <v>#REF!</v>
      </c>
      <c r="AB672" s="80" t="e">
        <f>#REF!/Y672</f>
        <v>#REF!</v>
      </c>
      <c r="AN672" s="72">
        <v>513000</v>
      </c>
    </row>
    <row r="673" spans="1:40" s="70" customFormat="1" ht="30" customHeight="1">
      <c r="A673" s="151">
        <v>212110111100</v>
      </c>
      <c r="B673" s="1041" t="s">
        <v>872</v>
      </c>
      <c r="C673" s="1042"/>
      <c r="D673" s="1042"/>
      <c r="E673" s="1043"/>
      <c r="F673" s="890" t="e">
        <f>(#REF!-G673)/#REF!</f>
        <v>#REF!</v>
      </c>
      <c r="G673" s="221">
        <v>88000</v>
      </c>
      <c r="H673" s="828"/>
      <c r="I673" s="828"/>
      <c r="J673" s="771"/>
      <c r="K673" s="764"/>
      <c r="L673" s="453"/>
      <c r="M673" s="133"/>
      <c r="N673" s="453"/>
      <c r="O673" s="133"/>
      <c r="P673" s="133"/>
      <c r="Q673" s="133"/>
      <c r="R673" s="75"/>
      <c r="S673" s="99"/>
      <c r="T673" s="99"/>
      <c r="U673" s="99"/>
      <c r="V673" s="187"/>
      <c r="W673" s="116"/>
      <c r="X673" s="78"/>
      <c r="Y673" s="99"/>
      <c r="Z673" s="86"/>
      <c r="AA673" s="80"/>
      <c r="AB673" s="80"/>
      <c r="AN673" s="72">
        <v>597240</v>
      </c>
    </row>
    <row r="674" spans="1:40" s="70" customFormat="1" ht="30" customHeight="1">
      <c r="A674" s="154">
        <v>212120111110</v>
      </c>
      <c r="B674" s="1212" t="s">
        <v>873</v>
      </c>
      <c r="C674" s="1213"/>
      <c r="D674" s="1213"/>
      <c r="E674" s="1214"/>
      <c r="F674" s="890" t="e">
        <f>(#REF!-G674)/#REF!</f>
        <v>#REF!</v>
      </c>
      <c r="G674" s="749">
        <v>102000</v>
      </c>
      <c r="H674" s="828"/>
      <c r="I674" s="828"/>
      <c r="J674" s="771"/>
      <c r="K674" s="764"/>
      <c r="L674" s="453" t="e">
        <f>(M674-#REF!)/M674</f>
        <v>#REF!</v>
      </c>
      <c r="M674" s="133">
        <v>91900</v>
      </c>
      <c r="N674" s="453" t="e">
        <f>(#REF!-O674)/O674</f>
        <v>#REF!</v>
      </c>
      <c r="O674" s="133">
        <v>97700</v>
      </c>
      <c r="P674" s="133"/>
      <c r="Q674" s="133"/>
      <c r="R674" s="75">
        <v>0.1</v>
      </c>
      <c r="S674" s="99">
        <v>88800</v>
      </c>
      <c r="T674" s="99"/>
      <c r="U674" s="99"/>
      <c r="V674" s="187">
        <v>0.2</v>
      </c>
      <c r="W674" s="116">
        <v>74000</v>
      </c>
      <c r="X674" s="78" t="e">
        <f>#REF!/W674</f>
        <v>#REF!</v>
      </c>
      <c r="Y674" s="99">
        <v>66000</v>
      </c>
      <c r="Z674" s="86">
        <v>60000</v>
      </c>
      <c r="AA674" s="80" t="e">
        <f>#REF!/Z674</f>
        <v>#REF!</v>
      </c>
      <c r="AB674" s="80" t="e">
        <f>#REF!/Y674</f>
        <v>#REF!</v>
      </c>
      <c r="AN674" s="72">
        <v>679920</v>
      </c>
    </row>
    <row r="675" spans="1:40" s="70" customFormat="1" ht="15" customHeight="1">
      <c r="A675" s="451"/>
      <c r="B675" s="1019" t="s">
        <v>863</v>
      </c>
      <c r="C675" s="1020"/>
      <c r="D675" s="1020"/>
      <c r="E675" s="1021"/>
      <c r="F675" s="890"/>
      <c r="G675" s="804"/>
      <c r="H675" s="804"/>
      <c r="I675" s="804"/>
      <c r="J675" s="771"/>
      <c r="K675" s="452"/>
      <c r="L675" s="452"/>
      <c r="M675" s="452"/>
      <c r="N675" s="452"/>
      <c r="O675" s="452"/>
      <c r="P675" s="452"/>
      <c r="Q675" s="452"/>
      <c r="R675" s="452"/>
      <c r="S675" s="452"/>
      <c r="T675" s="452"/>
      <c r="U675" s="452"/>
      <c r="V675" s="426"/>
      <c r="W675" s="425"/>
      <c r="X675" s="427"/>
      <c r="Y675" s="425"/>
      <c r="Z675" s="428"/>
      <c r="AA675" s="80"/>
      <c r="AB675" s="80" t="e">
        <f>#REF!/Y675</f>
        <v>#REF!</v>
      </c>
      <c r="AN675" s="72"/>
    </row>
    <row r="676" spans="1:40" s="70" customFormat="1" ht="30" customHeight="1">
      <c r="A676" s="896">
        <v>210000802454</v>
      </c>
      <c r="B676" s="1323" t="s">
        <v>871</v>
      </c>
      <c r="C676" s="1324"/>
      <c r="D676" s="1324"/>
      <c r="E676" s="1325"/>
      <c r="F676" s="890" t="e">
        <f>(#REF!-G676)/#REF!</f>
        <v>#REF!</v>
      </c>
      <c r="G676" s="749">
        <v>104000</v>
      </c>
      <c r="H676" s="828"/>
      <c r="I676" s="828"/>
      <c r="J676" s="771"/>
      <c r="K676" s="764"/>
      <c r="L676" s="453" t="e">
        <f>(M676-#REF!)/M676</f>
        <v>#REF!</v>
      </c>
      <c r="M676" s="133">
        <v>91900</v>
      </c>
      <c r="N676" s="453" t="e">
        <f>(#REF!-O676)/O676</f>
        <v>#REF!</v>
      </c>
      <c r="O676" s="133">
        <v>97700</v>
      </c>
      <c r="P676" s="133"/>
      <c r="Q676" s="133"/>
      <c r="R676" s="75">
        <v>0.1</v>
      </c>
      <c r="S676" s="99">
        <v>88800</v>
      </c>
      <c r="T676" s="99"/>
      <c r="U676" s="99"/>
      <c r="V676" s="187">
        <v>0.2</v>
      </c>
      <c r="W676" s="116">
        <v>74000</v>
      </c>
      <c r="X676" s="78" t="e">
        <f>#REF!/W676</f>
        <v>#REF!</v>
      </c>
      <c r="Y676" s="99">
        <v>66000</v>
      </c>
      <c r="Z676" s="86">
        <v>60000</v>
      </c>
      <c r="AA676" s="80" t="e">
        <f>#REF!/Z676</f>
        <v>#REF!</v>
      </c>
      <c r="AB676" s="80" t="e">
        <f>#REF!/Y676</f>
        <v>#REF!</v>
      </c>
      <c r="AN676" s="72">
        <v>659400</v>
      </c>
    </row>
    <row r="677" spans="1:40" s="70" customFormat="1" ht="15" customHeight="1">
      <c r="A677" s="451"/>
      <c r="B677" s="1280" t="s">
        <v>830</v>
      </c>
      <c r="C677" s="1184"/>
      <c r="D677" s="1184"/>
      <c r="E677" s="1314"/>
      <c r="F677" s="890"/>
      <c r="G677" s="804"/>
      <c r="H677" s="804"/>
      <c r="I677" s="804"/>
      <c r="J677" s="771"/>
      <c r="K677" s="452"/>
      <c r="L677" s="452"/>
      <c r="M677" s="452"/>
      <c r="N677" s="452"/>
      <c r="O677" s="452"/>
      <c r="P677" s="452"/>
      <c r="Q677" s="452"/>
      <c r="R677" s="452"/>
      <c r="S677" s="452"/>
      <c r="T677" s="452"/>
      <c r="U677" s="452"/>
      <c r="V677" s="426"/>
      <c r="W677" s="425"/>
      <c r="X677" s="427"/>
      <c r="Y677" s="425"/>
      <c r="Z677" s="428"/>
      <c r="AA677" s="80"/>
      <c r="AB677" s="80" t="e">
        <f>#REF!/Y677</f>
        <v>#REF!</v>
      </c>
      <c r="AN677" s="72"/>
    </row>
    <row r="678" spans="1:40" s="70" customFormat="1" ht="15" customHeight="1">
      <c r="A678" s="82">
        <v>210000080625</v>
      </c>
      <c r="B678" s="1025" t="s">
        <v>766</v>
      </c>
      <c r="C678" s="1026"/>
      <c r="D678" s="1026"/>
      <c r="E678" s="1027"/>
      <c r="F678" s="890" t="e">
        <f>(#REF!-G678)/#REF!</f>
        <v>#REF!</v>
      </c>
      <c r="G678" s="221">
        <v>57000</v>
      </c>
      <c r="H678" s="828"/>
      <c r="I678" s="828"/>
      <c r="J678" s="771"/>
      <c r="K678" s="764"/>
      <c r="L678" s="453" t="e">
        <f>(M678-#REF!)/M678</f>
        <v>#REF!</v>
      </c>
      <c r="M678" s="133">
        <v>57000</v>
      </c>
      <c r="N678" s="453" t="e">
        <f>(#REF!-O678)/O678</f>
        <v>#REF!</v>
      </c>
      <c r="O678" s="133">
        <v>61800</v>
      </c>
      <c r="P678" s="133"/>
      <c r="Q678" s="133"/>
      <c r="R678" s="75">
        <v>0.05</v>
      </c>
      <c r="S678" s="99">
        <v>58900</v>
      </c>
      <c r="T678" s="99"/>
      <c r="U678" s="99"/>
      <c r="V678" s="187">
        <v>0.15</v>
      </c>
      <c r="W678" s="83">
        <v>51200</v>
      </c>
      <c r="X678" s="78" t="e">
        <f>#REF!/W678</f>
        <v>#REF!</v>
      </c>
      <c r="Y678" s="85">
        <v>46500</v>
      </c>
      <c r="Z678" s="86">
        <v>42300</v>
      </c>
      <c r="AA678" s="80" t="e">
        <f>#REF!/Z678</f>
        <v>#REF!</v>
      </c>
      <c r="AB678" s="80" t="e">
        <f>#REF!/Y678</f>
        <v>#REF!</v>
      </c>
      <c r="AN678" s="72">
        <v>359400</v>
      </c>
    </row>
    <row r="679" spans="1:40" s="70" customFormat="1" ht="15" customHeight="1">
      <c r="A679" s="454">
        <v>210000080600</v>
      </c>
      <c r="B679" s="1034" t="s">
        <v>767</v>
      </c>
      <c r="C679" s="1035"/>
      <c r="D679" s="1035"/>
      <c r="E679" s="1036"/>
      <c r="F679" s="890" t="e">
        <f>(#REF!-G679)/#REF!</f>
        <v>#REF!</v>
      </c>
      <c r="G679" s="749">
        <v>69300</v>
      </c>
      <c r="H679" s="829"/>
      <c r="I679" s="829"/>
      <c r="J679" s="771"/>
      <c r="K679" s="765"/>
      <c r="L679" s="453" t="e">
        <f>(M679-#REF!)/M679</f>
        <v>#REF!</v>
      </c>
      <c r="M679" s="152">
        <v>69300</v>
      </c>
      <c r="N679" s="453" t="e">
        <f>(#REF!-O679)/O679</f>
        <v>#REF!</v>
      </c>
      <c r="O679" s="152">
        <v>69300</v>
      </c>
      <c r="P679" s="152"/>
      <c r="Q679" s="152"/>
      <c r="R679" s="75">
        <v>0.1</v>
      </c>
      <c r="S679" s="101">
        <v>63000</v>
      </c>
      <c r="T679" s="101"/>
      <c r="U679" s="101"/>
      <c r="V679" s="187">
        <v>0.2</v>
      </c>
      <c r="W679" s="297">
        <v>52500</v>
      </c>
      <c r="X679" s="78" t="e">
        <f>#REF!/W679</f>
        <v>#REF!</v>
      </c>
      <c r="Y679" s="298">
        <v>47700</v>
      </c>
      <c r="Z679" s="455">
        <v>43300</v>
      </c>
      <c r="AA679" s="80" t="e">
        <f>#REF!/Z679</f>
        <v>#REF!</v>
      </c>
      <c r="AB679" s="80" t="e">
        <f>#REF!/Y679</f>
        <v>#REF!</v>
      </c>
      <c r="AN679" s="72">
        <v>432000</v>
      </c>
    </row>
    <row r="680" spans="1:40" s="70" customFormat="1" ht="15" customHeight="1">
      <c r="A680" s="456"/>
      <c r="B680" s="1113" t="s">
        <v>506</v>
      </c>
      <c r="C680" s="1114"/>
      <c r="D680" s="1114"/>
      <c r="E680" s="1115"/>
      <c r="F680" s="890"/>
      <c r="G680" s="58"/>
      <c r="H680" s="868"/>
      <c r="I680" s="869"/>
      <c r="J680" s="771"/>
      <c r="K680" s="457"/>
      <c r="L680" s="457"/>
      <c r="M680" s="457"/>
      <c r="N680" s="457"/>
      <c r="O680" s="457"/>
      <c r="P680" s="457"/>
      <c r="Q680" s="457"/>
      <c r="R680" s="457"/>
      <c r="S680" s="457"/>
      <c r="T680" s="457"/>
      <c r="U680" s="457"/>
      <c r="V680" s="458"/>
      <c r="W680" s="457"/>
      <c r="X680" s="459"/>
      <c r="Y680" s="457"/>
      <c r="Z680" s="457"/>
      <c r="AA680" s="80"/>
      <c r="AB680" s="80" t="e">
        <f>#REF!/Y680</f>
        <v>#REF!</v>
      </c>
      <c r="AN680" s="72"/>
    </row>
    <row r="681" spans="1:40" s="70" customFormat="1" ht="15" customHeight="1">
      <c r="A681" s="460">
        <v>210000801000</v>
      </c>
      <c r="B681" s="1004" t="s">
        <v>468</v>
      </c>
      <c r="C681" s="1005"/>
      <c r="D681" s="1005"/>
      <c r="E681" s="1006"/>
      <c r="F681" s="890" t="e">
        <f>(#REF!-G681)/#REF!</f>
        <v>#REF!</v>
      </c>
      <c r="G681" s="221">
        <v>159500</v>
      </c>
      <c r="H681" s="221"/>
      <c r="I681" s="221"/>
      <c r="J681" s="771"/>
      <c r="K681" s="133"/>
      <c r="L681" s="100"/>
      <c r="M681" s="100"/>
      <c r="N681" s="100"/>
      <c r="O681" s="100"/>
      <c r="P681" s="100"/>
      <c r="Q681" s="100"/>
      <c r="R681" s="75">
        <v>0.1</v>
      </c>
      <c r="S681" s="101">
        <v>145000</v>
      </c>
      <c r="T681" s="101"/>
      <c r="U681" s="101"/>
      <c r="V681" s="77" t="s">
        <v>11</v>
      </c>
      <c r="W681" s="120"/>
      <c r="X681" s="78" t="e">
        <f>#REF!/W681</f>
        <v>#REF!</v>
      </c>
      <c r="Y681" s="99"/>
      <c r="Z681" s="85"/>
      <c r="AA681" s="80" t="e">
        <f>#REF!/Z681</f>
        <v>#REF!</v>
      </c>
      <c r="AB681" s="80" t="e">
        <f>#REF!/Y681</f>
        <v>#REF!</v>
      </c>
      <c r="AN681" s="72">
        <v>1050000</v>
      </c>
    </row>
    <row r="682" spans="1:40" s="70" customFormat="1" ht="15" customHeight="1">
      <c r="A682" s="461">
        <v>210000801001</v>
      </c>
      <c r="B682" s="1073" t="s">
        <v>469</v>
      </c>
      <c r="C682" s="1074"/>
      <c r="D682" s="1074"/>
      <c r="E682" s="1075"/>
      <c r="F682" s="890" t="e">
        <f>(#REF!-G682)/#REF!</f>
        <v>#REF!</v>
      </c>
      <c r="G682" s="749">
        <v>209000</v>
      </c>
      <c r="H682" s="749"/>
      <c r="I682" s="749"/>
      <c r="J682" s="771"/>
      <c r="K682" s="147"/>
      <c r="L682" s="152"/>
      <c r="M682" s="152"/>
      <c r="N682" s="152"/>
      <c r="O682" s="152"/>
      <c r="P682" s="152"/>
      <c r="Q682" s="152"/>
      <c r="R682" s="75">
        <v>0.1</v>
      </c>
      <c r="S682" s="157">
        <v>190000</v>
      </c>
      <c r="T682" s="153"/>
      <c r="U682" s="153"/>
      <c r="V682" s="77" t="s">
        <v>11</v>
      </c>
      <c r="W682" s="116"/>
      <c r="X682" s="78" t="e">
        <f>#REF!/W682</f>
        <v>#REF!</v>
      </c>
      <c r="Y682" s="99"/>
      <c r="Z682" s="85"/>
      <c r="AA682" s="80" t="e">
        <f>#REF!/Z682</f>
        <v>#REF!</v>
      </c>
      <c r="AB682" s="80" t="e">
        <f>#REF!/Y682</f>
        <v>#REF!</v>
      </c>
      <c r="AN682" s="72">
        <v>1350000</v>
      </c>
    </row>
    <row r="683" spans="1:40" s="176" customFormat="1" ht="15" customHeight="1">
      <c r="A683" s="415"/>
      <c r="B683" s="1262" t="s">
        <v>507</v>
      </c>
      <c r="C683" s="1263"/>
      <c r="D683" s="1263"/>
      <c r="E683" s="1264"/>
      <c r="F683" s="59"/>
      <c r="G683" s="59"/>
      <c r="H683" s="59"/>
      <c r="I683" s="59"/>
      <c r="J683" s="771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38"/>
      <c r="W683" s="26"/>
      <c r="X683" s="44"/>
      <c r="Y683" s="26"/>
      <c r="Z683" s="20"/>
      <c r="AA683" s="80"/>
      <c r="AB683" s="80" t="e">
        <f>#REF!/Y683</f>
        <v>#REF!</v>
      </c>
      <c r="AN683" s="72"/>
    </row>
    <row r="684" spans="1:40" s="176" customFormat="1" ht="30" customHeight="1">
      <c r="A684" s="141">
        <v>210000807730</v>
      </c>
      <c r="B684" s="1160" t="s">
        <v>1067</v>
      </c>
      <c r="C684" s="1111"/>
      <c r="D684" s="1111"/>
      <c r="E684" s="1112"/>
      <c r="F684" s="890" t="e">
        <f>(#REF!-G684)/#REF!</f>
        <v>#REF!</v>
      </c>
      <c r="G684" s="79">
        <v>69900</v>
      </c>
      <c r="H684" s="173" t="s">
        <v>11</v>
      </c>
      <c r="I684" s="173"/>
      <c r="J684" s="173" t="s">
        <v>11</v>
      </c>
      <c r="K684" s="237"/>
      <c r="L684" s="173" t="s">
        <v>11</v>
      </c>
      <c r="M684" s="59"/>
      <c r="N684" s="59"/>
      <c r="O684" s="59"/>
      <c r="P684" s="59"/>
      <c r="Q684" s="59"/>
      <c r="R684" s="59"/>
      <c r="S684" s="59"/>
      <c r="T684" s="59"/>
      <c r="U684" s="59"/>
      <c r="V684" s="715"/>
      <c r="W684" s="59"/>
      <c r="X684" s="61"/>
      <c r="Y684" s="59"/>
      <c r="Z684" s="716"/>
      <c r="AA684" s="80"/>
      <c r="AB684" s="80"/>
      <c r="AN684" s="72">
        <v>457800</v>
      </c>
    </row>
    <row r="685" spans="1:40" s="176" customFormat="1" ht="30" customHeight="1">
      <c r="A685" s="141">
        <v>210000807729</v>
      </c>
      <c r="B685" s="1160" t="s">
        <v>671</v>
      </c>
      <c r="C685" s="1111"/>
      <c r="D685" s="1111"/>
      <c r="E685" s="1112"/>
      <c r="F685" s="890" t="e">
        <f>(#REF!-G685)/#REF!</f>
        <v>#REF!</v>
      </c>
      <c r="G685" s="79">
        <v>72900</v>
      </c>
      <c r="H685" s="173"/>
      <c r="I685" s="173"/>
      <c r="J685" s="173" t="s">
        <v>11</v>
      </c>
      <c r="K685" s="237"/>
      <c r="L685" s="173" t="s">
        <v>11</v>
      </c>
      <c r="M685" s="59"/>
      <c r="N685" s="59"/>
      <c r="O685" s="59"/>
      <c r="P685" s="59"/>
      <c r="Q685" s="59"/>
      <c r="R685" s="59"/>
      <c r="S685" s="59"/>
      <c r="T685" s="59"/>
      <c r="U685" s="59"/>
      <c r="V685" s="715"/>
      <c r="W685" s="59"/>
      <c r="X685" s="61"/>
      <c r="Y685" s="59"/>
      <c r="Z685" s="716"/>
      <c r="AA685" s="80"/>
      <c r="AB685" s="80"/>
      <c r="AN685" s="72">
        <v>473400</v>
      </c>
    </row>
    <row r="686" spans="1:40" s="176" customFormat="1" ht="45.75" customHeight="1">
      <c r="A686" s="141">
        <v>210000807728</v>
      </c>
      <c r="B686" s="1160" t="s">
        <v>666</v>
      </c>
      <c r="C686" s="1111"/>
      <c r="D686" s="1111"/>
      <c r="E686" s="1112"/>
      <c r="F686" s="890" t="e">
        <f>(#REF!-G686)/#REF!</f>
        <v>#REF!</v>
      </c>
      <c r="G686" s="79">
        <v>78000</v>
      </c>
      <c r="H686" s="771" t="e">
        <f>#REF!/I686-100%</f>
        <v>#REF!</v>
      </c>
      <c r="I686" s="772">
        <v>76900</v>
      </c>
      <c r="J686" s="771">
        <f>I686/K686-100%</f>
        <v>0.040595399188092074</v>
      </c>
      <c r="K686" s="237">
        <v>73900</v>
      </c>
      <c r="L686" s="173" t="s">
        <v>11</v>
      </c>
      <c r="M686" s="59"/>
      <c r="N686" s="59"/>
      <c r="O686" s="59"/>
      <c r="P686" s="59"/>
      <c r="Q686" s="59"/>
      <c r="R686" s="59"/>
      <c r="S686" s="59"/>
      <c r="T686" s="59"/>
      <c r="U686" s="59"/>
      <c r="V686" s="715"/>
      <c r="W686" s="59"/>
      <c r="X686" s="61"/>
      <c r="Y686" s="59"/>
      <c r="Z686" s="716"/>
      <c r="AA686" s="80"/>
      <c r="AB686" s="80"/>
      <c r="AN686" s="72">
        <v>515400</v>
      </c>
    </row>
    <row r="687" spans="1:40" s="70" customFormat="1" ht="30" customHeight="1">
      <c r="A687" s="177">
        <v>210000807726</v>
      </c>
      <c r="B687" s="1160" t="s">
        <v>667</v>
      </c>
      <c r="C687" s="1111"/>
      <c r="D687" s="1111"/>
      <c r="E687" s="1112"/>
      <c r="F687" s="890" t="e">
        <f>(#REF!-G687)/#REF!</f>
        <v>#REF!</v>
      </c>
      <c r="G687" s="200">
        <v>35700</v>
      </c>
      <c r="H687" s="812"/>
      <c r="I687" s="812"/>
      <c r="J687" s="771"/>
      <c r="K687" s="201"/>
      <c r="L687" s="201"/>
      <c r="M687" s="201"/>
      <c r="N687" s="201"/>
      <c r="O687" s="201"/>
      <c r="P687" s="201"/>
      <c r="Q687" s="201"/>
      <c r="R687" s="75">
        <v>0.1</v>
      </c>
      <c r="S687" s="200">
        <v>32500</v>
      </c>
      <c r="T687" s="200"/>
      <c r="U687" s="200"/>
      <c r="V687" s="77">
        <v>0</v>
      </c>
      <c r="W687" s="200">
        <v>32500</v>
      </c>
      <c r="X687" s="78" t="e">
        <f>#REF!/W687</f>
        <v>#REF!</v>
      </c>
      <c r="Y687" s="72">
        <v>32500</v>
      </c>
      <c r="Z687" s="236">
        <v>32500</v>
      </c>
      <c r="AA687" s="80" t="e">
        <f>#REF!/Z687</f>
        <v>#REF!</v>
      </c>
      <c r="AB687" s="80" t="e">
        <f>#REF!/Y687</f>
        <v>#REF!</v>
      </c>
      <c r="AN687" s="72">
        <v>235800</v>
      </c>
    </row>
    <row r="688" spans="1:40" s="70" customFormat="1" ht="60" customHeight="1">
      <c r="A688" s="179">
        <v>210000807725</v>
      </c>
      <c r="B688" s="1076" t="s">
        <v>665</v>
      </c>
      <c r="C688" s="1077"/>
      <c r="D688" s="1077"/>
      <c r="E688" s="1078"/>
      <c r="F688" s="890" t="e">
        <f>(#REF!-G688)/#REF!</f>
        <v>#REF!</v>
      </c>
      <c r="G688" s="316">
        <v>48900</v>
      </c>
      <c r="H688" s="757"/>
      <c r="I688" s="757"/>
      <c r="J688" s="771"/>
      <c r="K688" s="196"/>
      <c r="L688" s="196"/>
      <c r="M688" s="196"/>
      <c r="N688" s="196"/>
      <c r="O688" s="196"/>
      <c r="P688" s="196"/>
      <c r="Q688" s="196"/>
      <c r="R688" s="75">
        <v>0.1</v>
      </c>
      <c r="S688" s="195">
        <v>43900</v>
      </c>
      <c r="T688" s="195"/>
      <c r="U688" s="195"/>
      <c r="V688" s="77">
        <v>0</v>
      </c>
      <c r="W688" s="195">
        <v>43900</v>
      </c>
      <c r="X688" s="78" t="e">
        <f>#REF!/W688</f>
        <v>#REF!</v>
      </c>
      <c r="Y688" s="223">
        <v>39900</v>
      </c>
      <c r="Z688" s="227">
        <v>38000</v>
      </c>
      <c r="AA688" s="80" t="e">
        <f>#REF!/Z688</f>
        <v>#REF!</v>
      </c>
      <c r="AB688" s="80" t="e">
        <f>#REF!/Y688</f>
        <v>#REF!</v>
      </c>
      <c r="AN688" s="72">
        <v>319800</v>
      </c>
    </row>
    <row r="689" spans="1:40" s="70" customFormat="1" ht="15" customHeight="1" thickBot="1">
      <c r="A689" s="372"/>
      <c r="B689" s="1056"/>
      <c r="C689" s="1056"/>
      <c r="D689" s="1056"/>
      <c r="E689" s="1056"/>
      <c r="F689" s="160"/>
      <c r="G689" s="160"/>
      <c r="H689" s="160"/>
      <c r="I689" s="160"/>
      <c r="J689" s="771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6"/>
      <c r="W689" s="67"/>
      <c r="X689" s="167"/>
      <c r="Y689" s="67"/>
      <c r="Z689" s="67"/>
      <c r="AA689" s="80"/>
      <c r="AB689" s="80" t="e">
        <f>#REF!/Y689</f>
        <v>#REF!</v>
      </c>
      <c r="AN689" s="72"/>
    </row>
    <row r="690" spans="1:40" s="67" customFormat="1" ht="19.5" customHeight="1" thickBot="1">
      <c r="A690" s="165" t="s">
        <v>301</v>
      </c>
      <c r="B690" s="1047" t="s">
        <v>816</v>
      </c>
      <c r="C690" s="1048"/>
      <c r="D690" s="1048"/>
      <c r="E690" s="1049"/>
      <c r="F690" s="65"/>
      <c r="G690" s="65"/>
      <c r="H690" s="65"/>
      <c r="I690" s="65"/>
      <c r="J690" s="771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6"/>
      <c r="W690" s="70"/>
      <c r="X690" s="68"/>
      <c r="Y690" s="70"/>
      <c r="Z690" s="70"/>
      <c r="AA690" s="80"/>
      <c r="AB690" s="80" t="e">
        <f>#REF!/Y690</f>
        <v>#REF!</v>
      </c>
      <c r="AN690" s="977" t="s">
        <v>1138</v>
      </c>
    </row>
    <row r="691" spans="1:40" s="70" customFormat="1" ht="19.5" customHeight="1" thickBot="1">
      <c r="A691" s="69"/>
      <c r="B691" s="1167" t="s">
        <v>977</v>
      </c>
      <c r="C691" s="1168"/>
      <c r="D691" s="1168"/>
      <c r="E691" s="1169"/>
      <c r="F691" s="169"/>
      <c r="G691" s="169"/>
      <c r="H691" s="169"/>
      <c r="I691" s="169"/>
      <c r="J691" s="771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373"/>
      <c r="W691" s="168"/>
      <c r="X691" s="374"/>
      <c r="Y691" s="168"/>
      <c r="Z691" s="375"/>
      <c r="AA691" s="80"/>
      <c r="AB691" s="80" t="e">
        <f>#REF!/Y691</f>
        <v>#REF!</v>
      </c>
      <c r="AN691" s="72"/>
    </row>
    <row r="692" spans="1:40" s="70" customFormat="1" ht="15" customHeight="1">
      <c r="A692" s="22"/>
      <c r="B692" s="1007" t="s">
        <v>958</v>
      </c>
      <c r="C692" s="1008"/>
      <c r="D692" s="1008"/>
      <c r="E692" s="1009"/>
      <c r="F692" s="890"/>
      <c r="G692" s="462"/>
      <c r="H692" s="464"/>
      <c r="I692" s="464"/>
      <c r="J692" s="771"/>
      <c r="K692" s="464"/>
      <c r="L692" s="464"/>
      <c r="M692" s="464"/>
      <c r="N692" s="464"/>
      <c r="O692" s="464"/>
      <c r="P692" s="464"/>
      <c r="Q692" s="464"/>
      <c r="R692" s="464"/>
      <c r="S692" s="462">
        <f>SUM(S693:S714)</f>
        <v>924500</v>
      </c>
      <c r="T692" s="464"/>
      <c r="U692" s="464"/>
      <c r="V692" s="77">
        <v>0.1</v>
      </c>
      <c r="W692" s="462">
        <f>SUM(W693:W714)</f>
        <v>840200</v>
      </c>
      <c r="X692" s="78" t="e">
        <f>#REF!/W692</f>
        <v>#REF!</v>
      </c>
      <c r="Y692" s="462">
        <f>SUM(Y693:Y714)</f>
        <v>781700</v>
      </c>
      <c r="Z692" s="20">
        <f>SUM(Z693:Z714)</f>
        <v>738100</v>
      </c>
      <c r="AA692" s="80" t="e">
        <f>#REF!/Z692</f>
        <v>#REF!</v>
      </c>
      <c r="AB692" s="80" t="e">
        <f>#REF!/Y692</f>
        <v>#REF!</v>
      </c>
      <c r="AN692" s="72"/>
    </row>
    <row r="693" spans="1:40" s="70" customFormat="1" ht="15" customHeight="1">
      <c r="A693" s="141">
        <v>210000001850</v>
      </c>
      <c r="B693" s="1004" t="s">
        <v>955</v>
      </c>
      <c r="C693" s="1005"/>
      <c r="D693" s="1005"/>
      <c r="E693" s="1006"/>
      <c r="F693" s="890" t="s">
        <v>11</v>
      </c>
      <c r="G693" s="83"/>
      <c r="H693" s="797"/>
      <c r="I693" s="797"/>
      <c r="J693" s="771"/>
      <c r="K693" s="84"/>
      <c r="L693" s="84"/>
      <c r="M693" s="84"/>
      <c r="N693" s="84"/>
      <c r="O693" s="84"/>
      <c r="P693" s="84"/>
      <c r="Q693" s="84"/>
      <c r="R693" s="75">
        <v>0.1</v>
      </c>
      <c r="S693" s="83">
        <v>20600</v>
      </c>
      <c r="T693" s="83"/>
      <c r="U693" s="83"/>
      <c r="V693" s="77">
        <v>0.1</v>
      </c>
      <c r="W693" s="83">
        <v>18700</v>
      </c>
      <c r="X693" s="78" t="e">
        <f>#REF!/W693</f>
        <v>#REF!</v>
      </c>
      <c r="Y693" s="85">
        <v>18700</v>
      </c>
      <c r="Z693" s="86">
        <v>17800</v>
      </c>
      <c r="AA693" s="80" t="e">
        <f>#REF!/Z693</f>
        <v>#REF!</v>
      </c>
      <c r="AB693" s="80" t="e">
        <f>#REF!/Y693</f>
        <v>#REF!</v>
      </c>
      <c r="AN693" s="72">
        <v>156000</v>
      </c>
    </row>
    <row r="694" spans="1:40" s="70" customFormat="1" ht="28.5" customHeight="1">
      <c r="A694" s="783">
        <v>210000009703</v>
      </c>
      <c r="B694" s="1041" t="s">
        <v>956</v>
      </c>
      <c r="C694" s="1042"/>
      <c r="D694" s="1042"/>
      <c r="E694" s="1043"/>
      <c r="F694" s="890" t="s">
        <v>11</v>
      </c>
      <c r="G694" s="83"/>
      <c r="H694" s="797"/>
      <c r="I694" s="797"/>
      <c r="J694" s="771"/>
      <c r="K694" s="84"/>
      <c r="L694" s="84"/>
      <c r="M694" s="84"/>
      <c r="N694" s="84"/>
      <c r="O694" s="84"/>
      <c r="P694" s="84"/>
      <c r="Q694" s="84"/>
      <c r="R694" s="75">
        <v>0.1</v>
      </c>
      <c r="S694" s="83">
        <v>59500</v>
      </c>
      <c r="T694" s="83"/>
      <c r="U694" s="83"/>
      <c r="V694" s="77">
        <v>0.1</v>
      </c>
      <c r="W694" s="465">
        <v>54100</v>
      </c>
      <c r="X694" s="78" t="e">
        <f>#REF!/W694</f>
        <v>#REF!</v>
      </c>
      <c r="Y694" s="466">
        <v>49200</v>
      </c>
      <c r="Z694" s="467">
        <v>46800</v>
      </c>
      <c r="AA694" s="80" t="e">
        <f>#REF!/Z694</f>
        <v>#REF!</v>
      </c>
      <c r="AB694" s="80" t="e">
        <f>#REF!/Y694</f>
        <v>#REF!</v>
      </c>
      <c r="AN694" s="72">
        <v>906000</v>
      </c>
    </row>
    <row r="695" spans="1:40" s="70" customFormat="1" ht="28.5" customHeight="1">
      <c r="A695" s="141">
        <v>210000009702</v>
      </c>
      <c r="B695" s="1041" t="s">
        <v>957</v>
      </c>
      <c r="C695" s="1042"/>
      <c r="D695" s="1042"/>
      <c r="E695" s="1043"/>
      <c r="F695" s="890" t="s">
        <v>11</v>
      </c>
      <c r="G695" s="83"/>
      <c r="H695" s="771" t="e">
        <f>#REF!/I695-100%</f>
        <v>#REF!</v>
      </c>
      <c r="I695" s="83">
        <v>42800</v>
      </c>
      <c r="J695" s="771"/>
      <c r="K695" s="84"/>
      <c r="L695" s="84"/>
      <c r="M695" s="84"/>
      <c r="N695" s="84"/>
      <c r="O695" s="84"/>
      <c r="P695" s="84"/>
      <c r="Q695" s="84"/>
      <c r="R695" s="75">
        <v>0.1</v>
      </c>
      <c r="S695" s="83">
        <v>38900</v>
      </c>
      <c r="T695" s="83"/>
      <c r="U695" s="83"/>
      <c r="V695" s="77">
        <v>0.1</v>
      </c>
      <c r="W695" s="83">
        <v>35400</v>
      </c>
      <c r="X695" s="78" t="e">
        <f>#REF!/W695</f>
        <v>#REF!</v>
      </c>
      <c r="Y695" s="85">
        <v>32200</v>
      </c>
      <c r="Z695" s="86">
        <v>30700</v>
      </c>
      <c r="AA695" s="80" t="e">
        <f>#REF!/Z695</f>
        <v>#REF!</v>
      </c>
      <c r="AB695" s="80" t="e">
        <f>#REF!/Y695</f>
        <v>#REF!</v>
      </c>
      <c r="AN695" s="72">
        <v>359400</v>
      </c>
    </row>
    <row r="696" spans="1:40" s="70" customFormat="1" ht="28.5" customHeight="1">
      <c r="A696" s="141">
        <v>210000001927</v>
      </c>
      <c r="B696" s="1041" t="s">
        <v>1071</v>
      </c>
      <c r="C696" s="1042"/>
      <c r="D696" s="1042"/>
      <c r="E696" s="1043"/>
      <c r="F696" s="890" t="s">
        <v>11</v>
      </c>
      <c r="G696" s="83"/>
      <c r="H696" s="797"/>
      <c r="I696" s="797"/>
      <c r="J696" s="771"/>
      <c r="K696" s="84"/>
      <c r="L696" s="84"/>
      <c r="M696" s="84"/>
      <c r="N696" s="84"/>
      <c r="O696" s="84"/>
      <c r="P696" s="84"/>
      <c r="Q696" s="84"/>
      <c r="R696" s="75">
        <v>0.1</v>
      </c>
      <c r="S696" s="83">
        <v>55600</v>
      </c>
      <c r="T696" s="83"/>
      <c r="U696" s="83"/>
      <c r="V696" s="77">
        <v>0.1</v>
      </c>
      <c r="W696" s="83">
        <v>50500</v>
      </c>
      <c r="X696" s="78" t="e">
        <f>#REF!/W696</f>
        <v>#REF!</v>
      </c>
      <c r="Y696" s="85">
        <v>45900</v>
      </c>
      <c r="Z696" s="86">
        <v>41700</v>
      </c>
      <c r="AA696" s="80" t="e">
        <f>#REF!/Z696</f>
        <v>#REF!</v>
      </c>
      <c r="AB696" s="80" t="e">
        <f>#REF!/Y696</f>
        <v>#REF!</v>
      </c>
      <c r="AN696" s="72">
        <v>510000</v>
      </c>
    </row>
    <row r="697" spans="1:40" s="70" customFormat="1" ht="15" customHeight="1">
      <c r="A697" s="141">
        <v>210000001845</v>
      </c>
      <c r="B697" s="1004" t="s">
        <v>954</v>
      </c>
      <c r="C697" s="1005"/>
      <c r="D697" s="1005"/>
      <c r="E697" s="1006"/>
      <c r="F697" s="890" t="s">
        <v>11</v>
      </c>
      <c r="G697" s="83"/>
      <c r="H697" s="797"/>
      <c r="I697" s="797"/>
      <c r="J697" s="771"/>
      <c r="K697" s="84"/>
      <c r="L697" s="84"/>
      <c r="M697" s="84"/>
      <c r="N697" s="84"/>
      <c r="O697" s="84"/>
      <c r="P697" s="84"/>
      <c r="Q697" s="84"/>
      <c r="R697" s="75">
        <v>0.1</v>
      </c>
      <c r="S697" s="83">
        <v>30600</v>
      </c>
      <c r="T697" s="83"/>
      <c r="U697" s="83"/>
      <c r="V697" s="77">
        <v>0.1</v>
      </c>
      <c r="W697" s="83">
        <v>27800</v>
      </c>
      <c r="X697" s="78" t="e">
        <f>#REF!/W697</f>
        <v>#REF!</v>
      </c>
      <c r="Y697" s="85">
        <v>27800</v>
      </c>
      <c r="Z697" s="86">
        <v>26500</v>
      </c>
      <c r="AA697" s="80" t="e">
        <f>#REF!/Z697</f>
        <v>#REF!</v>
      </c>
      <c r="AB697" s="80" t="e">
        <f>#REF!/Y697</f>
        <v>#REF!</v>
      </c>
      <c r="AN697" s="72">
        <v>234000</v>
      </c>
    </row>
    <row r="698" spans="1:40" s="70" customFormat="1" ht="15" customHeight="1">
      <c r="A698" s="141">
        <v>210000001645</v>
      </c>
      <c r="B698" s="1004" t="s">
        <v>953</v>
      </c>
      <c r="C698" s="1005"/>
      <c r="D698" s="1005"/>
      <c r="E698" s="1006"/>
      <c r="F698" s="890" t="s">
        <v>11</v>
      </c>
      <c r="G698" s="83"/>
      <c r="H698" s="797"/>
      <c r="I698" s="797"/>
      <c r="J698" s="771"/>
      <c r="K698" s="84"/>
      <c r="L698" s="84"/>
      <c r="M698" s="84"/>
      <c r="N698" s="84"/>
      <c r="O698" s="84"/>
      <c r="P698" s="84"/>
      <c r="Q698" s="84"/>
      <c r="R698" s="75">
        <v>0.1</v>
      </c>
      <c r="S698" s="83">
        <v>20600</v>
      </c>
      <c r="T698" s="83"/>
      <c r="U698" s="83"/>
      <c r="V698" s="77">
        <v>0.1</v>
      </c>
      <c r="W698" s="83">
        <v>18700</v>
      </c>
      <c r="X698" s="78" t="e">
        <f>#REF!/W698</f>
        <v>#REF!</v>
      </c>
      <c r="Y698" s="85">
        <v>18700</v>
      </c>
      <c r="Z698" s="86">
        <v>17800</v>
      </c>
      <c r="AA698" s="80" t="e">
        <f>#REF!/Z698</f>
        <v>#REF!</v>
      </c>
      <c r="AB698" s="80" t="e">
        <f>#REF!/Y698</f>
        <v>#REF!</v>
      </c>
      <c r="AN698" s="72">
        <v>216000</v>
      </c>
    </row>
    <row r="699" spans="1:40" s="70" customFormat="1" ht="15" customHeight="1">
      <c r="A699" s="141">
        <v>210000001852</v>
      </c>
      <c r="B699" s="1004" t="s">
        <v>964</v>
      </c>
      <c r="C699" s="1005"/>
      <c r="D699" s="1005"/>
      <c r="E699" s="1006"/>
      <c r="F699" s="890" t="s">
        <v>11</v>
      </c>
      <c r="G699" s="83"/>
      <c r="H699" s="797"/>
      <c r="I699" s="797"/>
      <c r="J699" s="771"/>
      <c r="K699" s="84"/>
      <c r="L699" s="84"/>
      <c r="M699" s="84"/>
      <c r="N699" s="84"/>
      <c r="O699" s="84"/>
      <c r="P699" s="84"/>
      <c r="Q699" s="84"/>
      <c r="R699" s="75">
        <v>0.1</v>
      </c>
      <c r="S699" s="83">
        <v>20600</v>
      </c>
      <c r="T699" s="83"/>
      <c r="U699" s="83"/>
      <c r="V699" s="77">
        <v>0.1</v>
      </c>
      <c r="W699" s="83">
        <v>18700</v>
      </c>
      <c r="X699" s="78" t="e">
        <f>#REF!/W699</f>
        <v>#REF!</v>
      </c>
      <c r="Y699" s="85">
        <v>18700</v>
      </c>
      <c r="Z699" s="86">
        <v>17800</v>
      </c>
      <c r="AA699" s="80" t="e">
        <f>#REF!/Z699</f>
        <v>#REF!</v>
      </c>
      <c r="AB699" s="80" t="e">
        <f>#REF!/Y699</f>
        <v>#REF!</v>
      </c>
      <c r="AN699" s="72">
        <v>252000</v>
      </c>
    </row>
    <row r="700" spans="1:40" s="70" customFormat="1" ht="15" customHeight="1">
      <c r="A700" s="135">
        <v>210000001966</v>
      </c>
      <c r="B700" s="998" t="s">
        <v>976</v>
      </c>
      <c r="C700" s="999"/>
      <c r="D700" s="999"/>
      <c r="E700" s="1000"/>
      <c r="F700" s="890"/>
      <c r="G700" s="83"/>
      <c r="H700" s="797"/>
      <c r="I700" s="797"/>
      <c r="J700" s="771"/>
      <c r="K700" s="84"/>
      <c r="L700" s="84"/>
      <c r="M700" s="84"/>
      <c r="N700" s="84"/>
      <c r="O700" s="84"/>
      <c r="P700" s="84"/>
      <c r="Q700" s="84"/>
      <c r="R700" s="75"/>
      <c r="S700" s="83"/>
      <c r="T700" s="83"/>
      <c r="U700" s="83"/>
      <c r="V700" s="77"/>
      <c r="W700" s="83"/>
      <c r="X700" s="78"/>
      <c r="Y700" s="85"/>
      <c r="Z700" s="86"/>
      <c r="AA700" s="80"/>
      <c r="AB700" s="80"/>
      <c r="AN700" s="72">
        <v>135000</v>
      </c>
    </row>
    <row r="701" spans="1:40" s="70" customFormat="1" ht="15" customHeight="1">
      <c r="A701" s="135">
        <v>210000001916</v>
      </c>
      <c r="B701" s="998" t="s">
        <v>974</v>
      </c>
      <c r="C701" s="999"/>
      <c r="D701" s="999"/>
      <c r="E701" s="1000"/>
      <c r="F701" s="890"/>
      <c r="G701" s="83"/>
      <c r="H701" s="797"/>
      <c r="I701" s="797"/>
      <c r="J701" s="771"/>
      <c r="K701" s="84"/>
      <c r="L701" s="84"/>
      <c r="M701" s="84"/>
      <c r="N701" s="84"/>
      <c r="O701" s="84"/>
      <c r="P701" s="84"/>
      <c r="Q701" s="84"/>
      <c r="R701" s="75">
        <v>0.1</v>
      </c>
      <c r="S701" s="83">
        <v>30600</v>
      </c>
      <c r="T701" s="83"/>
      <c r="U701" s="83"/>
      <c r="V701" s="77">
        <v>0.1</v>
      </c>
      <c r="W701" s="83">
        <v>27800</v>
      </c>
      <c r="X701" s="78" t="e">
        <f>#REF!/W701</f>
        <v>#REF!</v>
      </c>
      <c r="Y701" s="85">
        <v>27800</v>
      </c>
      <c r="Z701" s="86">
        <v>26500</v>
      </c>
      <c r="AA701" s="80" t="e">
        <f>#REF!/Z701</f>
        <v>#REF!</v>
      </c>
      <c r="AB701" s="80" t="e">
        <f>#REF!/Y701</f>
        <v>#REF!</v>
      </c>
      <c r="AN701" s="72">
        <v>270000</v>
      </c>
    </row>
    <row r="702" spans="1:40" s="70" customFormat="1" ht="30" customHeight="1">
      <c r="A702" s="135">
        <v>210000002771</v>
      </c>
      <c r="B702" s="1001" t="s">
        <v>1060</v>
      </c>
      <c r="C702" s="1002"/>
      <c r="D702" s="1002"/>
      <c r="E702" s="1003"/>
      <c r="F702" s="890"/>
      <c r="G702" s="83"/>
      <c r="H702" s="797"/>
      <c r="I702" s="797"/>
      <c r="J702" s="771"/>
      <c r="K702" s="84"/>
      <c r="L702" s="84"/>
      <c r="M702" s="84"/>
      <c r="N702" s="84"/>
      <c r="O702" s="84"/>
      <c r="P702" s="84"/>
      <c r="Q702" s="84"/>
      <c r="R702" s="75">
        <v>0.1</v>
      </c>
      <c r="S702" s="83">
        <v>30600</v>
      </c>
      <c r="T702" s="83"/>
      <c r="U702" s="83"/>
      <c r="V702" s="77">
        <v>0.1</v>
      </c>
      <c r="W702" s="83">
        <v>27800</v>
      </c>
      <c r="X702" s="78" t="e">
        <f>#REF!/W702</f>
        <v>#REF!</v>
      </c>
      <c r="Y702" s="85">
        <v>27800</v>
      </c>
      <c r="Z702" s="86">
        <v>26500</v>
      </c>
      <c r="AA702" s="80" t="e">
        <f>#REF!/Z702</f>
        <v>#REF!</v>
      </c>
      <c r="AB702" s="80" t="e">
        <f>#REF!/Y702</f>
        <v>#REF!</v>
      </c>
      <c r="AN702" s="72">
        <v>342000</v>
      </c>
    </row>
    <row r="703" spans="1:40" s="70" customFormat="1" ht="30" customHeight="1">
      <c r="A703" s="135">
        <v>210000002791</v>
      </c>
      <c r="B703" s="1001" t="s">
        <v>1112</v>
      </c>
      <c r="C703" s="1002"/>
      <c r="D703" s="1002"/>
      <c r="E703" s="1003"/>
      <c r="F703" s="890"/>
      <c r="G703" s="83"/>
      <c r="H703" s="797"/>
      <c r="I703" s="797"/>
      <c r="J703" s="771"/>
      <c r="K703" s="84"/>
      <c r="L703" s="84"/>
      <c r="M703" s="84"/>
      <c r="N703" s="84"/>
      <c r="O703" s="84"/>
      <c r="P703" s="84"/>
      <c r="Q703" s="84"/>
      <c r="R703" s="75">
        <v>0.1</v>
      </c>
      <c r="S703" s="83">
        <v>30600</v>
      </c>
      <c r="T703" s="83"/>
      <c r="U703" s="83"/>
      <c r="V703" s="77">
        <v>0.1</v>
      </c>
      <c r="W703" s="83">
        <v>27800</v>
      </c>
      <c r="X703" s="78" t="e">
        <f>#REF!/W703</f>
        <v>#REF!</v>
      </c>
      <c r="Y703" s="85">
        <v>27800</v>
      </c>
      <c r="Z703" s="86">
        <v>26500</v>
      </c>
      <c r="AA703" s="80" t="e">
        <f>#REF!/Z703</f>
        <v>#REF!</v>
      </c>
      <c r="AB703" s="80" t="e">
        <f>#REF!/Y703</f>
        <v>#REF!</v>
      </c>
      <c r="AN703" s="72">
        <v>432000</v>
      </c>
    </row>
    <row r="704" spans="1:40" s="70" customFormat="1" ht="28.5" customHeight="1">
      <c r="A704" s="911">
        <v>210000002732</v>
      </c>
      <c r="B704" s="1001" t="s">
        <v>1026</v>
      </c>
      <c r="C704" s="1002"/>
      <c r="D704" s="1002"/>
      <c r="E704" s="1003"/>
      <c r="F704" s="890"/>
      <c r="G704" s="83"/>
      <c r="H704" s="797"/>
      <c r="I704" s="797"/>
      <c r="J704" s="771"/>
      <c r="K704" s="84"/>
      <c r="L704" s="84"/>
      <c r="M704" s="84"/>
      <c r="N704" s="84"/>
      <c r="O704" s="84"/>
      <c r="P704" s="84"/>
      <c r="Q704" s="84"/>
      <c r="R704" s="75">
        <v>0.1</v>
      </c>
      <c r="S704" s="83">
        <v>59500</v>
      </c>
      <c r="T704" s="83"/>
      <c r="U704" s="83"/>
      <c r="V704" s="77">
        <v>0.1</v>
      </c>
      <c r="W704" s="465">
        <v>54100</v>
      </c>
      <c r="X704" s="78" t="e">
        <f>#REF!/W704</f>
        <v>#REF!</v>
      </c>
      <c r="Y704" s="466">
        <v>49200</v>
      </c>
      <c r="Z704" s="467">
        <v>46800</v>
      </c>
      <c r="AA704" s="80" t="e">
        <f>#REF!/Z704</f>
        <v>#REF!</v>
      </c>
      <c r="AB704" s="80" t="e">
        <f>#REF!/Y704</f>
        <v>#REF!</v>
      </c>
      <c r="AN704" s="72">
        <v>539400</v>
      </c>
    </row>
    <row r="705" spans="1:40" s="70" customFormat="1" ht="28.5" customHeight="1">
      <c r="A705" s="911">
        <v>210000001922</v>
      </c>
      <c r="B705" s="1001" t="s">
        <v>1070</v>
      </c>
      <c r="C705" s="1002"/>
      <c r="D705" s="1002"/>
      <c r="E705" s="1003"/>
      <c r="F705" s="890"/>
      <c r="G705" s="83"/>
      <c r="H705" s="797"/>
      <c r="I705" s="797"/>
      <c r="J705" s="771"/>
      <c r="K705" s="84"/>
      <c r="L705" s="84"/>
      <c r="M705" s="84"/>
      <c r="N705" s="84"/>
      <c r="O705" s="84"/>
      <c r="P705" s="84"/>
      <c r="Q705" s="84"/>
      <c r="R705" s="75">
        <v>0.1</v>
      </c>
      <c r="S705" s="83">
        <v>59500</v>
      </c>
      <c r="T705" s="83"/>
      <c r="U705" s="83"/>
      <c r="V705" s="77">
        <v>0.1</v>
      </c>
      <c r="W705" s="465">
        <v>54100</v>
      </c>
      <c r="X705" s="78" t="e">
        <f>#REF!/W705</f>
        <v>#REF!</v>
      </c>
      <c r="Y705" s="466">
        <v>49200</v>
      </c>
      <c r="Z705" s="467">
        <v>46800</v>
      </c>
      <c r="AA705" s="80" t="e">
        <f>#REF!/Z705</f>
        <v>#REF!</v>
      </c>
      <c r="AB705" s="80" t="e">
        <f>#REF!/Y705</f>
        <v>#REF!</v>
      </c>
      <c r="AN705" s="72">
        <v>599400</v>
      </c>
    </row>
    <row r="706" spans="1:40" s="70" customFormat="1" ht="28.5" customHeight="1">
      <c r="A706" s="911">
        <v>210000002814</v>
      </c>
      <c r="B706" s="1001" t="s">
        <v>1111</v>
      </c>
      <c r="C706" s="1002"/>
      <c r="D706" s="1002"/>
      <c r="E706" s="1003"/>
      <c r="F706" s="890"/>
      <c r="G706" s="83"/>
      <c r="H706" s="797"/>
      <c r="I706" s="797"/>
      <c r="J706" s="771"/>
      <c r="K706" s="84"/>
      <c r="L706" s="84"/>
      <c r="M706" s="84"/>
      <c r="N706" s="84"/>
      <c r="O706" s="84"/>
      <c r="P706" s="84"/>
      <c r="Q706" s="84"/>
      <c r="R706" s="75">
        <v>0.1</v>
      </c>
      <c r="S706" s="83">
        <v>59500</v>
      </c>
      <c r="T706" s="83"/>
      <c r="U706" s="83"/>
      <c r="V706" s="77">
        <v>0.1</v>
      </c>
      <c r="W706" s="465">
        <v>54100</v>
      </c>
      <c r="X706" s="78" t="e">
        <f>#REF!/W706</f>
        <v>#REF!</v>
      </c>
      <c r="Y706" s="466">
        <v>49200</v>
      </c>
      <c r="Z706" s="467">
        <v>46800</v>
      </c>
      <c r="AA706" s="80" t="e">
        <f>#REF!/Z706</f>
        <v>#REF!</v>
      </c>
      <c r="AB706" s="80" t="e">
        <f>#REF!/Y706</f>
        <v>#REF!</v>
      </c>
      <c r="AN706" s="72">
        <v>582000</v>
      </c>
    </row>
    <row r="707" spans="1:40" s="70" customFormat="1" ht="28.5" customHeight="1">
      <c r="A707" s="911">
        <v>210000002712</v>
      </c>
      <c r="B707" s="1001" t="s">
        <v>1003</v>
      </c>
      <c r="C707" s="1002"/>
      <c r="D707" s="1002"/>
      <c r="E707" s="1003"/>
      <c r="F707" s="890"/>
      <c r="G707" s="83"/>
      <c r="H707" s="797"/>
      <c r="I707" s="797"/>
      <c r="J707" s="771"/>
      <c r="K707" s="84"/>
      <c r="L707" s="84"/>
      <c r="M707" s="84"/>
      <c r="N707" s="84"/>
      <c r="O707" s="84"/>
      <c r="P707" s="84"/>
      <c r="Q707" s="84"/>
      <c r="R707" s="75">
        <v>0.1</v>
      </c>
      <c r="S707" s="83">
        <v>59500</v>
      </c>
      <c r="T707" s="83"/>
      <c r="U707" s="83"/>
      <c r="V707" s="77">
        <v>0.1</v>
      </c>
      <c r="W707" s="465">
        <v>54100</v>
      </c>
      <c r="X707" s="78" t="e">
        <f>#REF!/W707</f>
        <v>#REF!</v>
      </c>
      <c r="Y707" s="466">
        <v>49200</v>
      </c>
      <c r="Z707" s="467">
        <v>46800</v>
      </c>
      <c r="AA707" s="80" t="e">
        <f>#REF!/Z707</f>
        <v>#REF!</v>
      </c>
      <c r="AB707" s="80" t="e">
        <f>#REF!/Y707</f>
        <v>#REF!</v>
      </c>
      <c r="AN707" s="72">
        <v>642000</v>
      </c>
    </row>
    <row r="708" spans="1:40" s="70" customFormat="1" ht="28.5" customHeight="1">
      <c r="A708" s="911">
        <v>210000001968</v>
      </c>
      <c r="B708" s="1001" t="s">
        <v>973</v>
      </c>
      <c r="C708" s="1002"/>
      <c r="D708" s="1002"/>
      <c r="E708" s="1003"/>
      <c r="F708" s="890"/>
      <c r="G708" s="83"/>
      <c r="H708" s="797"/>
      <c r="I708" s="797"/>
      <c r="J708" s="771"/>
      <c r="K708" s="84"/>
      <c r="L708" s="84"/>
      <c r="M708" s="84"/>
      <c r="N708" s="84"/>
      <c r="O708" s="84"/>
      <c r="P708" s="84"/>
      <c r="Q708" s="84"/>
      <c r="R708" s="75">
        <v>0.1</v>
      </c>
      <c r="S708" s="83">
        <v>59500</v>
      </c>
      <c r="T708" s="83"/>
      <c r="U708" s="83"/>
      <c r="V708" s="77">
        <v>0.1</v>
      </c>
      <c r="W708" s="465">
        <v>54100</v>
      </c>
      <c r="X708" s="78" t="e">
        <f>#REF!/W708</f>
        <v>#REF!</v>
      </c>
      <c r="Y708" s="466">
        <v>49200</v>
      </c>
      <c r="Z708" s="467">
        <v>46800</v>
      </c>
      <c r="AA708" s="80" t="e">
        <f>#REF!/Z708</f>
        <v>#REF!</v>
      </c>
      <c r="AB708" s="80" t="e">
        <f>#REF!/Y708</f>
        <v>#REF!</v>
      </c>
      <c r="AN708" s="72">
        <v>1008000</v>
      </c>
    </row>
    <row r="709" spans="1:40" s="70" customFormat="1" ht="28.5" customHeight="1">
      <c r="A709" s="135">
        <v>210000002758</v>
      </c>
      <c r="B709" s="1001" t="s">
        <v>1076</v>
      </c>
      <c r="C709" s="1002"/>
      <c r="D709" s="1002"/>
      <c r="E709" s="1003"/>
      <c r="F709" s="890"/>
      <c r="G709" s="83"/>
      <c r="H709" s="797"/>
      <c r="I709" s="797"/>
      <c r="J709" s="771"/>
      <c r="K709" s="84"/>
      <c r="L709" s="84"/>
      <c r="M709" s="84"/>
      <c r="N709" s="84"/>
      <c r="O709" s="84"/>
      <c r="P709" s="84"/>
      <c r="Q709" s="84"/>
      <c r="R709" s="75">
        <v>0.1</v>
      </c>
      <c r="S709" s="83">
        <v>55600</v>
      </c>
      <c r="T709" s="83"/>
      <c r="U709" s="83"/>
      <c r="V709" s="77">
        <v>0.1</v>
      </c>
      <c r="W709" s="83">
        <v>50500</v>
      </c>
      <c r="X709" s="78" t="e">
        <f>#REF!/W709</f>
        <v>#REF!</v>
      </c>
      <c r="Y709" s="85">
        <v>45900</v>
      </c>
      <c r="Z709" s="86">
        <v>41700</v>
      </c>
      <c r="AA709" s="80" t="e">
        <f>#REF!/Z709</f>
        <v>#REF!</v>
      </c>
      <c r="AB709" s="80" t="e">
        <f>#REF!/Y709</f>
        <v>#REF!</v>
      </c>
      <c r="AN709" s="72">
        <v>419400</v>
      </c>
    </row>
    <row r="710" spans="1:40" s="70" customFormat="1" ht="28.5" customHeight="1">
      <c r="A710" s="135">
        <v>210000002721</v>
      </c>
      <c r="B710" s="1001" t="s">
        <v>1014</v>
      </c>
      <c r="C710" s="1002"/>
      <c r="D710" s="1002"/>
      <c r="E710" s="1003"/>
      <c r="F710" s="890"/>
      <c r="G710" s="83"/>
      <c r="H710" s="797"/>
      <c r="I710" s="797"/>
      <c r="J710" s="771"/>
      <c r="K710" s="84"/>
      <c r="L710" s="84"/>
      <c r="M710" s="84"/>
      <c r="N710" s="84"/>
      <c r="O710" s="84"/>
      <c r="P710" s="84"/>
      <c r="Q710" s="84"/>
      <c r="R710" s="75">
        <v>0.1</v>
      </c>
      <c r="S710" s="83">
        <v>55600</v>
      </c>
      <c r="T710" s="83"/>
      <c r="U710" s="83"/>
      <c r="V710" s="77">
        <v>0.1</v>
      </c>
      <c r="W710" s="83">
        <v>50500</v>
      </c>
      <c r="X710" s="78" t="e">
        <f>#REF!/W710</f>
        <v>#REF!</v>
      </c>
      <c r="Y710" s="85">
        <v>45900</v>
      </c>
      <c r="Z710" s="86">
        <v>41700</v>
      </c>
      <c r="AA710" s="80" t="e">
        <f>#REF!/Z710</f>
        <v>#REF!</v>
      </c>
      <c r="AB710" s="80" t="e">
        <f>#REF!/Y710</f>
        <v>#REF!</v>
      </c>
      <c r="AN710" s="72">
        <v>575400</v>
      </c>
    </row>
    <row r="711" spans="1:40" s="70" customFormat="1" ht="28.5" customHeight="1">
      <c r="A711" s="783">
        <v>210000009701</v>
      </c>
      <c r="B711" s="1041" t="s">
        <v>1069</v>
      </c>
      <c r="C711" s="1042"/>
      <c r="D711" s="1042"/>
      <c r="E711" s="1043"/>
      <c r="F711" s="890" t="s">
        <v>11</v>
      </c>
      <c r="G711" s="83"/>
      <c r="H711" s="797"/>
      <c r="I711" s="797"/>
      <c r="J711" s="771"/>
      <c r="K711" s="84"/>
      <c r="L711" s="84"/>
      <c r="M711" s="84"/>
      <c r="N711" s="84"/>
      <c r="O711" s="84"/>
      <c r="P711" s="84"/>
      <c r="Q711" s="84"/>
      <c r="R711" s="75">
        <v>0.1</v>
      </c>
      <c r="S711" s="83">
        <v>59500</v>
      </c>
      <c r="T711" s="83"/>
      <c r="U711" s="83"/>
      <c r="V711" s="77">
        <v>0.1</v>
      </c>
      <c r="W711" s="465">
        <v>54100</v>
      </c>
      <c r="X711" s="78" t="e">
        <f>#REF!/W711</f>
        <v>#REF!</v>
      </c>
      <c r="Y711" s="466">
        <v>49200</v>
      </c>
      <c r="Z711" s="467">
        <v>46800</v>
      </c>
      <c r="AA711" s="80" t="e">
        <f>#REF!/Z711</f>
        <v>#REF!</v>
      </c>
      <c r="AB711" s="80" t="e">
        <f>#REF!/Y711</f>
        <v>#REF!</v>
      </c>
      <c r="AN711" s="72">
        <v>528000</v>
      </c>
    </row>
    <row r="712" spans="1:40" s="70" customFormat="1" ht="28.5" customHeight="1">
      <c r="A712" s="135">
        <v>210000001918</v>
      </c>
      <c r="B712" s="1001" t="s">
        <v>1068</v>
      </c>
      <c r="C712" s="1002"/>
      <c r="D712" s="1002"/>
      <c r="E712" s="1003"/>
      <c r="F712" s="890"/>
      <c r="G712" s="83"/>
      <c r="H712" s="797"/>
      <c r="I712" s="797"/>
      <c r="J712" s="771"/>
      <c r="K712" s="84"/>
      <c r="L712" s="84"/>
      <c r="M712" s="84"/>
      <c r="N712" s="84"/>
      <c r="O712" s="84"/>
      <c r="P712" s="84"/>
      <c r="Q712" s="84"/>
      <c r="R712" s="75">
        <v>0.1</v>
      </c>
      <c r="S712" s="83">
        <v>59500</v>
      </c>
      <c r="T712" s="83"/>
      <c r="U712" s="83"/>
      <c r="V712" s="77">
        <v>0.1</v>
      </c>
      <c r="W712" s="465">
        <v>54100</v>
      </c>
      <c r="X712" s="78" t="e">
        <f>#REF!/W712</f>
        <v>#REF!</v>
      </c>
      <c r="Y712" s="466">
        <v>49200</v>
      </c>
      <c r="Z712" s="467">
        <v>46800</v>
      </c>
      <c r="AA712" s="80" t="e">
        <f>#REF!/Z712</f>
        <v>#REF!</v>
      </c>
      <c r="AB712" s="80" t="e">
        <f>#REF!/Y712</f>
        <v>#REF!</v>
      </c>
      <c r="AN712" s="72">
        <v>593400</v>
      </c>
    </row>
    <row r="713" spans="1:40" s="70" customFormat="1" ht="15" customHeight="1">
      <c r="A713" s="135">
        <v>210000001913</v>
      </c>
      <c r="B713" s="998" t="s">
        <v>975</v>
      </c>
      <c r="C713" s="999"/>
      <c r="D713" s="999"/>
      <c r="E713" s="1000"/>
      <c r="F713" s="890"/>
      <c r="G713" s="83"/>
      <c r="H713" s="797"/>
      <c r="I713" s="797"/>
      <c r="J713" s="771"/>
      <c r="K713" s="84"/>
      <c r="L713" s="84"/>
      <c r="M713" s="84"/>
      <c r="N713" s="84"/>
      <c r="O713" s="84"/>
      <c r="P713" s="84"/>
      <c r="Q713" s="84"/>
      <c r="R713" s="75">
        <v>0.1</v>
      </c>
      <c r="S713" s="83">
        <v>30600</v>
      </c>
      <c r="T713" s="83"/>
      <c r="U713" s="83"/>
      <c r="V713" s="77">
        <v>0.1</v>
      </c>
      <c r="W713" s="83">
        <v>27800</v>
      </c>
      <c r="X713" s="78" t="e">
        <f>#REF!/W713</f>
        <v>#REF!</v>
      </c>
      <c r="Y713" s="85">
        <v>27800</v>
      </c>
      <c r="Z713" s="86">
        <v>26500</v>
      </c>
      <c r="AA713" s="80" t="e">
        <f>#REF!/Z713</f>
        <v>#REF!</v>
      </c>
      <c r="AB713" s="80" t="e">
        <f>#REF!/Y713</f>
        <v>#REF!</v>
      </c>
      <c r="AN713" s="72">
        <v>162000</v>
      </c>
    </row>
    <row r="714" spans="1:40" s="70" customFormat="1" ht="15" customHeight="1">
      <c r="A714" s="921">
        <v>210000001991</v>
      </c>
      <c r="B714" s="1001" t="s">
        <v>985</v>
      </c>
      <c r="C714" s="1002"/>
      <c r="D714" s="1002"/>
      <c r="E714" s="1003"/>
      <c r="F714" s="890"/>
      <c r="G714" s="83"/>
      <c r="H714" s="797"/>
      <c r="I714" s="797"/>
      <c r="J714" s="771"/>
      <c r="K714" s="84"/>
      <c r="L714" s="84"/>
      <c r="M714" s="84"/>
      <c r="N714" s="84"/>
      <c r="O714" s="84"/>
      <c r="P714" s="84"/>
      <c r="Q714" s="84"/>
      <c r="R714" s="75">
        <v>0.1</v>
      </c>
      <c r="S714" s="83">
        <v>28000</v>
      </c>
      <c r="T714" s="83"/>
      <c r="U714" s="83"/>
      <c r="V714" s="77">
        <v>0.1</v>
      </c>
      <c r="W714" s="83">
        <v>25400</v>
      </c>
      <c r="X714" s="78" t="e">
        <f>#REF!/W714</f>
        <v>#REF!</v>
      </c>
      <c r="Y714" s="85">
        <v>23100</v>
      </c>
      <c r="Z714" s="86">
        <v>22000</v>
      </c>
      <c r="AA714" s="80" t="e">
        <f>#REF!/Z714</f>
        <v>#REF!</v>
      </c>
      <c r="AB714" s="80" t="e">
        <f>#REF!/Y714</f>
        <v>#REF!</v>
      </c>
      <c r="AN714" s="72">
        <v>177000</v>
      </c>
    </row>
    <row r="715" spans="1:40" s="685" customFormat="1" ht="15" customHeight="1">
      <c r="A715" s="678" t="s">
        <v>567</v>
      </c>
      <c r="B715" s="681" t="s">
        <v>979</v>
      </c>
      <c r="C715" s="681"/>
      <c r="D715" s="681"/>
      <c r="E715" s="681"/>
      <c r="F715" s="681"/>
      <c r="G715" s="681"/>
      <c r="H715" s="771"/>
      <c r="I715" s="681"/>
      <c r="J715" s="771"/>
      <c r="K715" s="681"/>
      <c r="L715" s="681"/>
      <c r="M715" s="681"/>
      <c r="N715" s="681"/>
      <c r="O715" s="681"/>
      <c r="P715" s="681"/>
      <c r="Q715" s="681"/>
      <c r="R715" s="681"/>
      <c r="S715" s="681"/>
      <c r="T715" s="681"/>
      <c r="U715" s="681"/>
      <c r="V715" s="682"/>
      <c r="W715" s="681"/>
      <c r="X715" s="683"/>
      <c r="Y715" s="681"/>
      <c r="Z715" s="679"/>
      <c r="AA715" s="684"/>
      <c r="AB715" s="684"/>
      <c r="AN715" s="72"/>
    </row>
    <row r="716" spans="1:40" s="685" customFormat="1" ht="15" customHeight="1">
      <c r="A716" s="680" t="s">
        <v>306</v>
      </c>
      <c r="B716" s="681" t="s">
        <v>980</v>
      </c>
      <c r="C716" s="681"/>
      <c r="D716" s="681"/>
      <c r="E716" s="681"/>
      <c r="F716" s="681"/>
      <c r="G716" s="681"/>
      <c r="H716" s="771"/>
      <c r="I716" s="681"/>
      <c r="J716" s="771"/>
      <c r="K716" s="681"/>
      <c r="L716" s="681"/>
      <c r="M716" s="681"/>
      <c r="N716" s="681"/>
      <c r="O716" s="681"/>
      <c r="P716" s="681"/>
      <c r="Q716" s="681"/>
      <c r="R716" s="681"/>
      <c r="S716" s="681"/>
      <c r="T716" s="681"/>
      <c r="U716" s="681"/>
      <c r="V716" s="682"/>
      <c r="W716" s="681"/>
      <c r="X716" s="683"/>
      <c r="Y716" s="681"/>
      <c r="Z716" s="679"/>
      <c r="AA716" s="684"/>
      <c r="AB716" s="684"/>
      <c r="AN716" s="72"/>
    </row>
    <row r="717" spans="1:40" s="70" customFormat="1" ht="15" customHeight="1" thickBot="1">
      <c r="A717" s="372"/>
      <c r="B717" s="1056"/>
      <c r="C717" s="1056"/>
      <c r="D717" s="1056"/>
      <c r="E717" s="1056"/>
      <c r="F717" s="160"/>
      <c r="G717" s="160"/>
      <c r="H717" s="771"/>
      <c r="I717" s="160"/>
      <c r="J717" s="771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6"/>
      <c r="W717" s="67"/>
      <c r="X717" s="167"/>
      <c r="Y717" s="67"/>
      <c r="Z717" s="67"/>
      <c r="AA717" s="80"/>
      <c r="AB717" s="80" t="e">
        <f>#REF!/Y717</f>
        <v>#REF!</v>
      </c>
      <c r="AN717" s="72"/>
    </row>
    <row r="718" spans="1:40" s="67" customFormat="1" ht="19.5" customHeight="1">
      <c r="A718" s="165" t="s">
        <v>301</v>
      </c>
      <c r="B718" s="1047" t="s">
        <v>816</v>
      </c>
      <c r="C718" s="1048"/>
      <c r="D718" s="1048"/>
      <c r="E718" s="1049"/>
      <c r="F718" s="65"/>
      <c r="G718" s="65"/>
      <c r="H718" s="771"/>
      <c r="I718" s="65"/>
      <c r="J718" s="771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6"/>
      <c r="W718" s="70"/>
      <c r="X718" s="68"/>
      <c r="Y718" s="70"/>
      <c r="Z718" s="70"/>
      <c r="AA718" s="80"/>
      <c r="AB718" s="80" t="e">
        <f>#REF!/Y718</f>
        <v>#REF!</v>
      </c>
      <c r="AN718" s="72"/>
    </row>
    <row r="719" spans="1:40" s="70" customFormat="1" ht="19.5" customHeight="1" thickBot="1">
      <c r="A719" s="69"/>
      <c r="B719" s="1167" t="s">
        <v>983</v>
      </c>
      <c r="C719" s="1168"/>
      <c r="D719" s="1168"/>
      <c r="E719" s="1169"/>
      <c r="F719" s="169"/>
      <c r="G719" s="169"/>
      <c r="H719" s="771"/>
      <c r="I719" s="169"/>
      <c r="J719" s="771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373"/>
      <c r="W719" s="168"/>
      <c r="X719" s="374"/>
      <c r="Y719" s="168"/>
      <c r="Z719" s="375"/>
      <c r="AA719" s="80"/>
      <c r="AB719" s="80" t="e">
        <f>#REF!/Y719</f>
        <v>#REF!</v>
      </c>
      <c r="AN719" s="977"/>
    </row>
    <row r="720" spans="1:40" s="70" customFormat="1" ht="13.5" customHeight="1">
      <c r="A720" s="22"/>
      <c r="B720" s="1280" t="s">
        <v>908</v>
      </c>
      <c r="C720" s="1184"/>
      <c r="D720" s="1184"/>
      <c r="E720" s="1314"/>
      <c r="F720" s="464"/>
      <c r="G720" s="464"/>
      <c r="H720" s="464"/>
      <c r="I720" s="464"/>
      <c r="J720" s="771"/>
      <c r="K720" s="462"/>
      <c r="L720" s="462"/>
      <c r="M720" s="462"/>
      <c r="N720" s="462"/>
      <c r="O720" s="462"/>
      <c r="P720" s="462"/>
      <c r="Q720" s="462"/>
      <c r="R720" s="462"/>
      <c r="S720" s="462"/>
      <c r="T720" s="462"/>
      <c r="U720" s="462"/>
      <c r="V720" s="463"/>
      <c r="W720" s="462"/>
      <c r="X720" s="44"/>
      <c r="Y720" s="462"/>
      <c r="Z720" s="20"/>
      <c r="AA720" s="80"/>
      <c r="AB720" s="80" t="e">
        <f>#REF!/Y720</f>
        <v>#REF!</v>
      </c>
      <c r="AN720" s="72"/>
    </row>
    <row r="721" spans="1:40" s="70" customFormat="1" ht="13.5" customHeight="1">
      <c r="A721" s="783">
        <v>210000002763</v>
      </c>
      <c r="B721" s="1004" t="s">
        <v>1036</v>
      </c>
      <c r="C721" s="1005"/>
      <c r="D721" s="1005"/>
      <c r="E721" s="1006"/>
      <c r="F721" s="890"/>
      <c r="G721" s="99"/>
      <c r="H721" s="771" t="e">
        <f>#REF!/I721-100%</f>
        <v>#REF!</v>
      </c>
      <c r="I721" s="99">
        <v>207000</v>
      </c>
      <c r="J721" s="771"/>
      <c r="K721" s="100"/>
      <c r="L721" s="100"/>
      <c r="M721" s="100"/>
      <c r="N721" s="100"/>
      <c r="O721" s="100"/>
      <c r="P721" s="100"/>
      <c r="Q721" s="100"/>
      <c r="R721" s="75">
        <v>0.1</v>
      </c>
      <c r="S721" s="101">
        <v>188200</v>
      </c>
      <c r="T721" s="101"/>
      <c r="U721" s="101"/>
      <c r="V721" s="77">
        <v>0.2</v>
      </c>
      <c r="W721" s="120">
        <v>156900</v>
      </c>
      <c r="X721" s="78" t="e">
        <f>#REF!/W721</f>
        <v>#REF!</v>
      </c>
      <c r="Y721" s="101">
        <v>142600</v>
      </c>
      <c r="Z721" s="118">
        <v>124000</v>
      </c>
      <c r="AA721" s="80" t="e">
        <f>#REF!/Z721</f>
        <v>#REF!</v>
      </c>
      <c r="AB721" s="80" t="e">
        <f>#REF!/Y721</f>
        <v>#REF!</v>
      </c>
      <c r="AN721" s="72">
        <v>1362000</v>
      </c>
    </row>
    <row r="722" spans="1:40" s="70" customFormat="1" ht="13.5" customHeight="1">
      <c r="A722" s="783">
        <v>210000802011</v>
      </c>
      <c r="B722" s="1004" t="s">
        <v>1037</v>
      </c>
      <c r="C722" s="1005"/>
      <c r="D722" s="1005"/>
      <c r="E722" s="1006"/>
      <c r="F722" s="890" t="e">
        <f>(#REF!-G722)/#REF!</f>
        <v>#REF!</v>
      </c>
      <c r="G722" s="99">
        <v>213000</v>
      </c>
      <c r="H722" s="771" t="e">
        <f>#REF!/I722-100%</f>
        <v>#REF!</v>
      </c>
      <c r="I722" s="99">
        <v>207000</v>
      </c>
      <c r="J722" s="771"/>
      <c r="K722" s="100"/>
      <c r="L722" s="100"/>
      <c r="M722" s="100"/>
      <c r="N722" s="100"/>
      <c r="O722" s="100"/>
      <c r="P722" s="100"/>
      <c r="Q722" s="100"/>
      <c r="R722" s="75">
        <v>0.1</v>
      </c>
      <c r="S722" s="101">
        <v>188200</v>
      </c>
      <c r="T722" s="101"/>
      <c r="U722" s="101"/>
      <c r="V722" s="77">
        <v>0.2</v>
      </c>
      <c r="W722" s="120">
        <v>156900</v>
      </c>
      <c r="X722" s="78" t="e">
        <f>#REF!/W722</f>
        <v>#REF!</v>
      </c>
      <c r="Y722" s="101">
        <v>142600</v>
      </c>
      <c r="Z722" s="118">
        <v>124000</v>
      </c>
      <c r="AA722" s="80" t="e">
        <f>#REF!/Z722</f>
        <v>#REF!</v>
      </c>
      <c r="AB722" s="80" t="e">
        <f>#REF!/Y722</f>
        <v>#REF!</v>
      </c>
      <c r="AN722" s="72">
        <v>1350000</v>
      </c>
    </row>
    <row r="723" spans="1:40" s="70" customFormat="1" ht="13.5" customHeight="1">
      <c r="A723" s="783">
        <v>210000802019</v>
      </c>
      <c r="B723" s="1004" t="s">
        <v>593</v>
      </c>
      <c r="C723" s="1005"/>
      <c r="D723" s="1005"/>
      <c r="E723" s="1006"/>
      <c r="F723" s="890" t="e">
        <f>(#REF!-G723)/#REF!</f>
        <v>#REF!</v>
      </c>
      <c r="G723" s="99">
        <v>195000</v>
      </c>
      <c r="H723" s="771" t="e">
        <f>#REF!/I723-100%</f>
        <v>#REF!</v>
      </c>
      <c r="I723" s="99">
        <v>185000</v>
      </c>
      <c r="J723" s="771"/>
      <c r="K723" s="100"/>
      <c r="L723" s="100"/>
      <c r="M723" s="100"/>
      <c r="N723" s="100"/>
      <c r="O723" s="100"/>
      <c r="P723" s="100"/>
      <c r="Q723" s="100"/>
      <c r="R723" s="75"/>
      <c r="S723" s="101"/>
      <c r="T723" s="101"/>
      <c r="U723" s="101"/>
      <c r="V723" s="77"/>
      <c r="W723" s="120"/>
      <c r="X723" s="78"/>
      <c r="Y723" s="101"/>
      <c r="Z723" s="118"/>
      <c r="AA723" s="80"/>
      <c r="AB723" s="80"/>
      <c r="AN723" s="72">
        <v>1230000</v>
      </c>
    </row>
    <row r="724" spans="1:40" s="70" customFormat="1" ht="13.5" customHeight="1">
      <c r="A724" s="783">
        <v>210000802008</v>
      </c>
      <c r="B724" s="1004" t="s">
        <v>592</v>
      </c>
      <c r="C724" s="1005"/>
      <c r="D724" s="1005"/>
      <c r="E724" s="1006"/>
      <c r="F724" s="890" t="e">
        <f>(#REF!-G724)/#REF!</f>
        <v>#REF!</v>
      </c>
      <c r="G724" s="146">
        <v>189500</v>
      </c>
      <c r="H724" s="771" t="e">
        <f>#REF!/I724-100%</f>
        <v>#REF!</v>
      </c>
      <c r="I724" s="146">
        <v>180400</v>
      </c>
      <c r="J724" s="771"/>
      <c r="K724" s="152"/>
      <c r="L724" s="100"/>
      <c r="M724" s="100"/>
      <c r="N724" s="100"/>
      <c r="O724" s="100"/>
      <c r="P724" s="100"/>
      <c r="Q724" s="100"/>
      <c r="R724" s="75">
        <v>0.1</v>
      </c>
      <c r="S724" s="101">
        <v>164000</v>
      </c>
      <c r="T724" s="101"/>
      <c r="U724" s="101"/>
      <c r="V724" s="77">
        <v>0.2</v>
      </c>
      <c r="W724" s="120">
        <v>136700</v>
      </c>
      <c r="X724" s="78" t="e">
        <f>#REF!/W724</f>
        <v>#REF!</v>
      </c>
      <c r="Y724" s="101">
        <v>124200</v>
      </c>
      <c r="Z724" s="118">
        <v>108000</v>
      </c>
      <c r="AA724" s="80" t="e">
        <f>#REF!/Z724</f>
        <v>#REF!</v>
      </c>
      <c r="AB724" s="80" t="e">
        <f>#REF!/Y724</f>
        <v>#REF!</v>
      </c>
      <c r="AN724" s="72">
        <v>1218000</v>
      </c>
    </row>
    <row r="725" spans="1:40" s="70" customFormat="1" ht="13.5" customHeight="1">
      <c r="A725" s="961">
        <v>210000002794</v>
      </c>
      <c r="B725" s="1010" t="s">
        <v>1104</v>
      </c>
      <c r="C725" s="1011"/>
      <c r="D725" s="1011"/>
      <c r="E725" s="1012"/>
      <c r="F725" s="890"/>
      <c r="G725" s="99"/>
      <c r="H725" s="771" t="e">
        <f>#REF!/I725-100%</f>
        <v>#REF!</v>
      </c>
      <c r="I725" s="99">
        <v>185000</v>
      </c>
      <c r="J725" s="771"/>
      <c r="K725" s="100"/>
      <c r="L725" s="100"/>
      <c r="M725" s="100"/>
      <c r="N725" s="100"/>
      <c r="O725" s="100"/>
      <c r="P725" s="100"/>
      <c r="Q725" s="100"/>
      <c r="R725" s="75"/>
      <c r="S725" s="101"/>
      <c r="T725" s="101"/>
      <c r="U725" s="101"/>
      <c r="V725" s="77"/>
      <c r="W725" s="120"/>
      <c r="X725" s="78"/>
      <c r="Y725" s="101"/>
      <c r="Z725" s="118"/>
      <c r="AA725" s="80"/>
      <c r="AB725" s="80"/>
      <c r="AN725" s="72">
        <v>1230000</v>
      </c>
    </row>
    <row r="726" spans="1:40" s="70" customFormat="1" ht="13.5" customHeight="1">
      <c r="A726" s="22"/>
      <c r="B726" s="1007" t="s">
        <v>907</v>
      </c>
      <c r="C726" s="1008"/>
      <c r="D726" s="1008"/>
      <c r="E726" s="1009"/>
      <c r="F726" s="890" t="e">
        <f>(#REF!-G726)/#REF!</f>
        <v>#REF!</v>
      </c>
      <c r="G726" s="462">
        <f>SUM(G727:G732)</f>
        <v>257700</v>
      </c>
      <c r="H726" s="464"/>
      <c r="I726" s="464"/>
      <c r="J726" s="771"/>
      <c r="K726" s="464"/>
      <c r="L726" s="464"/>
      <c r="M726" s="464"/>
      <c r="N726" s="464"/>
      <c r="O726" s="464"/>
      <c r="P726" s="464"/>
      <c r="Q726" s="464"/>
      <c r="R726" s="464"/>
      <c r="S726" s="462">
        <f>SUM(S727:S732)</f>
        <v>233200</v>
      </c>
      <c r="T726" s="464"/>
      <c r="U726" s="464"/>
      <c r="V726" s="77">
        <v>0.1</v>
      </c>
      <c r="W726" s="462">
        <f>SUM(W727:W732)</f>
        <v>211900</v>
      </c>
      <c r="X726" s="78" t="e">
        <f>#REF!/W726</f>
        <v>#REF!</v>
      </c>
      <c r="Y726" s="462">
        <f>SUM(Y727:Y732)</f>
        <v>196900</v>
      </c>
      <c r="Z726" s="20">
        <f>SUM(Z727:Z732)</f>
        <v>185500</v>
      </c>
      <c r="AA726" s="80" t="e">
        <f>#REF!/Z726</f>
        <v>#REF!</v>
      </c>
      <c r="AB726" s="80" t="e">
        <f>#REF!/Y726</f>
        <v>#REF!</v>
      </c>
      <c r="AN726" s="72">
        <v>1635000</v>
      </c>
    </row>
    <row r="727" spans="1:40" s="70" customFormat="1" ht="13.5" customHeight="1">
      <c r="A727" s="82">
        <v>210000802690</v>
      </c>
      <c r="B727" s="1004" t="s">
        <v>38</v>
      </c>
      <c r="C727" s="1005"/>
      <c r="D727" s="1005"/>
      <c r="E727" s="1006"/>
      <c r="F727" s="890" t="e">
        <f>(#REF!-G727)/#REF!</f>
        <v>#REF!</v>
      </c>
      <c r="G727" s="83">
        <v>22700</v>
      </c>
      <c r="H727" s="797"/>
      <c r="I727" s="797"/>
      <c r="J727" s="771"/>
      <c r="K727" s="84"/>
      <c r="L727" s="84"/>
      <c r="M727" s="84"/>
      <c r="N727" s="84"/>
      <c r="O727" s="84"/>
      <c r="P727" s="84"/>
      <c r="Q727" s="84"/>
      <c r="R727" s="75">
        <v>0.1</v>
      </c>
      <c r="S727" s="83">
        <v>20600</v>
      </c>
      <c r="T727" s="83"/>
      <c r="U727" s="83"/>
      <c r="V727" s="77">
        <v>0.1</v>
      </c>
      <c r="W727" s="83">
        <v>18700</v>
      </c>
      <c r="X727" s="78" t="e">
        <f>#REF!/W727</f>
        <v>#REF!</v>
      </c>
      <c r="Y727" s="85">
        <v>18700</v>
      </c>
      <c r="Z727" s="86">
        <v>17800</v>
      </c>
      <c r="AA727" s="80" t="e">
        <f>#REF!/Z727</f>
        <v>#REF!</v>
      </c>
      <c r="AB727" s="80" t="e">
        <f>#REF!/Y727</f>
        <v>#REF!</v>
      </c>
      <c r="AN727" s="72">
        <v>144000</v>
      </c>
    </row>
    <row r="728" spans="1:40" s="70" customFormat="1" ht="13.5" customHeight="1">
      <c r="A728" s="369">
        <v>210000802820</v>
      </c>
      <c r="B728" s="1041" t="s">
        <v>39</v>
      </c>
      <c r="C728" s="1042"/>
      <c r="D728" s="1042"/>
      <c r="E728" s="1043"/>
      <c r="F728" s="890" t="e">
        <f>(#REF!-G728)/#REF!</f>
        <v>#REF!</v>
      </c>
      <c r="G728" s="83">
        <v>65500</v>
      </c>
      <c r="H728" s="797"/>
      <c r="I728" s="797"/>
      <c r="J728" s="771"/>
      <c r="K728" s="84"/>
      <c r="L728" s="84"/>
      <c r="M728" s="84"/>
      <c r="N728" s="84"/>
      <c r="O728" s="84"/>
      <c r="P728" s="84"/>
      <c r="Q728" s="84"/>
      <c r="R728" s="75">
        <v>0.1</v>
      </c>
      <c r="S728" s="83">
        <v>59500</v>
      </c>
      <c r="T728" s="83"/>
      <c r="U728" s="83"/>
      <c r="V728" s="77">
        <v>0.1</v>
      </c>
      <c r="W728" s="465">
        <v>54100</v>
      </c>
      <c r="X728" s="78" t="e">
        <f>#REF!/W728</f>
        <v>#REF!</v>
      </c>
      <c r="Y728" s="466">
        <v>49200</v>
      </c>
      <c r="Z728" s="467">
        <v>46800</v>
      </c>
      <c r="AA728" s="80" t="e">
        <f>#REF!/Z728</f>
        <v>#REF!</v>
      </c>
      <c r="AB728" s="80" t="e">
        <f>#REF!/Y728</f>
        <v>#REF!</v>
      </c>
      <c r="AN728" s="72">
        <v>414000</v>
      </c>
    </row>
    <row r="729" spans="1:40" s="70" customFormat="1" ht="13.5" customHeight="1">
      <c r="A729" s="82">
        <v>210000802692</v>
      </c>
      <c r="B729" s="1004" t="s">
        <v>40</v>
      </c>
      <c r="C729" s="1005"/>
      <c r="D729" s="1005"/>
      <c r="E729" s="1006"/>
      <c r="F729" s="890" t="e">
        <f>(#REF!-G729)/#REF!</f>
        <v>#REF!</v>
      </c>
      <c r="G729" s="83">
        <v>43900</v>
      </c>
      <c r="H729" s="771" t="e">
        <f>#REF!/I729-100%</f>
        <v>#REF!</v>
      </c>
      <c r="I729" s="83">
        <v>42800</v>
      </c>
      <c r="J729" s="771"/>
      <c r="K729" s="84"/>
      <c r="L729" s="84"/>
      <c r="M729" s="84"/>
      <c r="N729" s="84"/>
      <c r="O729" s="84"/>
      <c r="P729" s="84"/>
      <c r="Q729" s="84"/>
      <c r="R729" s="75">
        <v>0.1</v>
      </c>
      <c r="S729" s="83">
        <v>38900</v>
      </c>
      <c r="T729" s="83"/>
      <c r="U729" s="83"/>
      <c r="V729" s="77">
        <v>0.1</v>
      </c>
      <c r="W729" s="83">
        <v>35400</v>
      </c>
      <c r="X729" s="78" t="e">
        <f>#REF!/W729</f>
        <v>#REF!</v>
      </c>
      <c r="Y729" s="85">
        <v>32200</v>
      </c>
      <c r="Z729" s="86">
        <v>30700</v>
      </c>
      <c r="AA729" s="80" t="e">
        <f>#REF!/Z729</f>
        <v>#REF!</v>
      </c>
      <c r="AB729" s="80" t="e">
        <f>#REF!/Y729</f>
        <v>#REF!</v>
      </c>
      <c r="AN729" s="72">
        <v>282000</v>
      </c>
    </row>
    <row r="730" spans="1:40" s="70" customFormat="1" ht="13.5" customHeight="1">
      <c r="A730" s="82">
        <v>210000802107</v>
      </c>
      <c r="B730" s="1004" t="s">
        <v>41</v>
      </c>
      <c r="C730" s="1005"/>
      <c r="D730" s="1005"/>
      <c r="E730" s="1006"/>
      <c r="F730" s="890" t="e">
        <f>(#REF!-G730)/#REF!</f>
        <v>#REF!</v>
      </c>
      <c r="G730" s="83">
        <v>61100</v>
      </c>
      <c r="H730" s="797"/>
      <c r="I730" s="797"/>
      <c r="J730" s="771"/>
      <c r="K730" s="84"/>
      <c r="L730" s="84"/>
      <c r="M730" s="84"/>
      <c r="N730" s="84"/>
      <c r="O730" s="84"/>
      <c r="P730" s="84"/>
      <c r="Q730" s="84"/>
      <c r="R730" s="75">
        <v>0.1</v>
      </c>
      <c r="S730" s="83">
        <v>55600</v>
      </c>
      <c r="T730" s="83"/>
      <c r="U730" s="83"/>
      <c r="V730" s="77">
        <v>0.1</v>
      </c>
      <c r="W730" s="83">
        <v>50500</v>
      </c>
      <c r="X730" s="78" t="e">
        <f>#REF!/W730</f>
        <v>#REF!</v>
      </c>
      <c r="Y730" s="85">
        <v>45900</v>
      </c>
      <c r="Z730" s="86">
        <v>41700</v>
      </c>
      <c r="AA730" s="80" t="e">
        <f>#REF!/Z730</f>
        <v>#REF!</v>
      </c>
      <c r="AB730" s="80" t="e">
        <f>#REF!/Y730</f>
        <v>#REF!</v>
      </c>
      <c r="AN730" s="72">
        <v>387000</v>
      </c>
    </row>
    <row r="731" spans="1:40" s="70" customFormat="1" ht="13.5" customHeight="1">
      <c r="A731" s="82">
        <v>210000802017</v>
      </c>
      <c r="B731" s="1004" t="s">
        <v>42</v>
      </c>
      <c r="C731" s="1005"/>
      <c r="D731" s="1005"/>
      <c r="E731" s="1006"/>
      <c r="F731" s="890" t="e">
        <f>(#REF!-G731)/#REF!</f>
        <v>#REF!</v>
      </c>
      <c r="G731" s="83">
        <v>33700</v>
      </c>
      <c r="H731" s="797"/>
      <c r="I731" s="797"/>
      <c r="J731" s="771"/>
      <c r="K731" s="84"/>
      <c r="L731" s="84"/>
      <c r="M731" s="84"/>
      <c r="N731" s="84"/>
      <c r="O731" s="84"/>
      <c r="P731" s="84"/>
      <c r="Q731" s="84"/>
      <c r="R731" s="75">
        <v>0.1</v>
      </c>
      <c r="S731" s="83">
        <v>30600</v>
      </c>
      <c r="T731" s="83"/>
      <c r="U731" s="83"/>
      <c r="V731" s="77">
        <v>0.1</v>
      </c>
      <c r="W731" s="83">
        <v>27800</v>
      </c>
      <c r="X731" s="78" t="e">
        <f>#REF!/W731</f>
        <v>#REF!</v>
      </c>
      <c r="Y731" s="85">
        <v>27800</v>
      </c>
      <c r="Z731" s="86">
        <v>26500</v>
      </c>
      <c r="AA731" s="80" t="e">
        <f>#REF!/Z731</f>
        <v>#REF!</v>
      </c>
      <c r="AB731" s="80" t="e">
        <f>#REF!/Y731</f>
        <v>#REF!</v>
      </c>
      <c r="AN731" s="72">
        <v>213000</v>
      </c>
    </row>
    <row r="732" spans="1:40" s="70" customFormat="1" ht="13.5" customHeight="1">
      <c r="A732" s="82">
        <v>210000802695</v>
      </c>
      <c r="B732" s="1311" t="s">
        <v>43</v>
      </c>
      <c r="C732" s="1312"/>
      <c r="D732" s="1312"/>
      <c r="E732" s="1313"/>
      <c r="F732" s="890" t="e">
        <f>(#REF!-G732)/#REF!</f>
        <v>#REF!</v>
      </c>
      <c r="G732" s="83">
        <v>30800</v>
      </c>
      <c r="H732" s="797"/>
      <c r="I732" s="797"/>
      <c r="J732" s="771"/>
      <c r="K732" s="84"/>
      <c r="L732" s="84"/>
      <c r="M732" s="84"/>
      <c r="N732" s="84"/>
      <c r="O732" s="84"/>
      <c r="P732" s="84"/>
      <c r="Q732" s="84"/>
      <c r="R732" s="75">
        <v>0.1</v>
      </c>
      <c r="S732" s="83">
        <v>28000</v>
      </c>
      <c r="T732" s="83"/>
      <c r="U732" s="83"/>
      <c r="V732" s="77">
        <v>0.1</v>
      </c>
      <c r="W732" s="83">
        <v>25400</v>
      </c>
      <c r="X732" s="78" t="e">
        <f>#REF!/W732</f>
        <v>#REF!</v>
      </c>
      <c r="Y732" s="85">
        <v>23100</v>
      </c>
      <c r="Z732" s="86">
        <v>22000</v>
      </c>
      <c r="AA732" s="80" t="e">
        <f>#REF!/Z732</f>
        <v>#REF!</v>
      </c>
      <c r="AB732" s="80" t="e">
        <f>#REF!/Y732</f>
        <v>#REF!</v>
      </c>
      <c r="AN732" s="72">
        <v>195000</v>
      </c>
    </row>
    <row r="733" spans="1:40" s="70" customFormat="1" ht="13.5" customHeight="1">
      <c r="A733" s="135">
        <v>210000802696</v>
      </c>
      <c r="B733" s="1069" t="s">
        <v>817</v>
      </c>
      <c r="C733" s="1070"/>
      <c r="D733" s="1070"/>
      <c r="E733" s="1071"/>
      <c r="F733" s="890" t="e">
        <f>(#REF!-G733)/#REF!</f>
        <v>#REF!</v>
      </c>
      <c r="G733" s="120">
        <v>24700</v>
      </c>
      <c r="H733" s="173" t="s">
        <v>11</v>
      </c>
      <c r="I733" s="797"/>
      <c r="J733" s="771"/>
      <c r="K733" s="84"/>
      <c r="L733" s="84"/>
      <c r="M733" s="84"/>
      <c r="N733" s="84"/>
      <c r="O733" s="84"/>
      <c r="P733" s="84"/>
      <c r="Q733" s="84"/>
      <c r="R733" s="75"/>
      <c r="S733" s="83"/>
      <c r="T733" s="83"/>
      <c r="U733" s="83"/>
      <c r="V733" s="77"/>
      <c r="W733" s="83"/>
      <c r="X733" s="78"/>
      <c r="Y733" s="85"/>
      <c r="Z733" s="86"/>
      <c r="AA733" s="80"/>
      <c r="AB733" s="80"/>
      <c r="AN733" s="72">
        <v>156000</v>
      </c>
    </row>
    <row r="734" spans="1:40" s="70" customFormat="1" ht="13.5" customHeight="1">
      <c r="A734" s="82">
        <v>210000807546</v>
      </c>
      <c r="B734" s="1253" t="s">
        <v>44</v>
      </c>
      <c r="C734" s="1254"/>
      <c r="D734" s="1254"/>
      <c r="E734" s="1255"/>
      <c r="F734" s="890" t="e">
        <f>(#REF!-G734)/#REF!</f>
        <v>#REF!</v>
      </c>
      <c r="G734" s="83">
        <v>44800</v>
      </c>
      <c r="H734" s="797"/>
      <c r="I734" s="797"/>
      <c r="J734" s="771"/>
      <c r="K734" s="84"/>
      <c r="L734" s="84"/>
      <c r="M734" s="84"/>
      <c r="N734" s="84"/>
      <c r="O734" s="84"/>
      <c r="P734" s="84"/>
      <c r="Q734" s="84"/>
      <c r="R734" s="75">
        <v>0.1</v>
      </c>
      <c r="S734" s="83">
        <v>40700</v>
      </c>
      <c r="T734" s="83"/>
      <c r="U734" s="83"/>
      <c r="V734" s="77">
        <v>0.1</v>
      </c>
      <c r="W734" s="83">
        <v>37000</v>
      </c>
      <c r="X734" s="78" t="e">
        <f>#REF!/W734</f>
        <v>#REF!</v>
      </c>
      <c r="Y734" s="85">
        <v>33600</v>
      </c>
      <c r="Z734" s="86">
        <v>32000</v>
      </c>
      <c r="AA734" s="80" t="e">
        <f>#REF!/Z734</f>
        <v>#REF!</v>
      </c>
      <c r="AB734" s="80" t="e">
        <f>#REF!/Y734</f>
        <v>#REF!</v>
      </c>
      <c r="AN734" s="72">
        <v>282000</v>
      </c>
    </row>
    <row r="735" spans="1:40" s="70" customFormat="1" ht="13.5" customHeight="1">
      <c r="A735" s="82">
        <v>210000803570</v>
      </c>
      <c r="B735" s="1253" t="s">
        <v>45</v>
      </c>
      <c r="C735" s="1254"/>
      <c r="D735" s="1254"/>
      <c r="E735" s="1255"/>
      <c r="F735" s="890" t="e">
        <f>(#REF!-G735)/#REF!</f>
        <v>#REF!</v>
      </c>
      <c r="G735" s="83">
        <v>20100</v>
      </c>
      <c r="H735" s="797"/>
      <c r="I735" s="797"/>
      <c r="J735" s="771"/>
      <c r="K735" s="84"/>
      <c r="L735" s="84"/>
      <c r="M735" s="84"/>
      <c r="N735" s="84"/>
      <c r="O735" s="84"/>
      <c r="P735" s="84"/>
      <c r="Q735" s="84"/>
      <c r="R735" s="75">
        <v>0.1</v>
      </c>
      <c r="S735" s="83">
        <v>18300</v>
      </c>
      <c r="T735" s="83"/>
      <c r="U735" s="83"/>
      <c r="V735" s="77">
        <v>0.1</v>
      </c>
      <c r="W735" s="83">
        <v>16600</v>
      </c>
      <c r="X735" s="78" t="e">
        <f>#REF!/W735</f>
        <v>#REF!</v>
      </c>
      <c r="Y735" s="85">
        <v>16600</v>
      </c>
      <c r="Z735" s="86">
        <v>15800</v>
      </c>
      <c r="AA735" s="80" t="e">
        <f>#REF!/Z735</f>
        <v>#REF!</v>
      </c>
      <c r="AB735" s="80" t="e">
        <f>#REF!/Y735</f>
        <v>#REF!</v>
      </c>
      <c r="AN735" s="72">
        <v>126000</v>
      </c>
    </row>
    <row r="736" spans="1:40" s="70" customFormat="1" ht="13.5" customHeight="1">
      <c r="A736" s="82">
        <v>210000802018</v>
      </c>
      <c r="B736" s="1315" t="s">
        <v>46</v>
      </c>
      <c r="C736" s="1316"/>
      <c r="D736" s="1316"/>
      <c r="E736" s="1317"/>
      <c r="F736" s="890" t="e">
        <f>(#REF!-G736)/#REF!</f>
        <v>#REF!</v>
      </c>
      <c r="G736" s="83">
        <v>39700</v>
      </c>
      <c r="H736" s="797"/>
      <c r="I736" s="797"/>
      <c r="J736" s="771"/>
      <c r="K736" s="84"/>
      <c r="L736" s="84"/>
      <c r="M736" s="84"/>
      <c r="N736" s="84"/>
      <c r="O736" s="84"/>
      <c r="P736" s="84"/>
      <c r="Q736" s="84"/>
      <c r="R736" s="75">
        <v>0.1</v>
      </c>
      <c r="S736" s="83">
        <v>36100</v>
      </c>
      <c r="T736" s="83"/>
      <c r="U736" s="83"/>
      <c r="V736" s="77">
        <v>0.1</v>
      </c>
      <c r="W736" s="83">
        <v>32800</v>
      </c>
      <c r="X736" s="78" t="e">
        <f>#REF!/W736</f>
        <v>#REF!</v>
      </c>
      <c r="Y736" s="85">
        <v>32800</v>
      </c>
      <c r="Z736" s="86">
        <v>31200</v>
      </c>
      <c r="AA736" s="80" t="e">
        <f>#REF!/Z736</f>
        <v>#REF!</v>
      </c>
      <c r="AB736" s="80" t="e">
        <f>#REF!/Y736</f>
        <v>#REF!</v>
      </c>
      <c r="AN736" s="72">
        <v>252000</v>
      </c>
    </row>
    <row r="737" spans="1:40" s="70" customFormat="1" ht="13.5" customHeight="1">
      <c r="A737" s="82">
        <v>210000802694</v>
      </c>
      <c r="B737" s="1315" t="s">
        <v>47</v>
      </c>
      <c r="C737" s="1316"/>
      <c r="D737" s="1316"/>
      <c r="E737" s="1317"/>
      <c r="F737" s="890" t="e">
        <f>(#REF!-G737)/#REF!</f>
        <v>#REF!</v>
      </c>
      <c r="G737" s="83">
        <v>43300</v>
      </c>
      <c r="H737" s="797"/>
      <c r="I737" s="797"/>
      <c r="J737" s="771"/>
      <c r="K737" s="84"/>
      <c r="L737" s="84"/>
      <c r="M737" s="84"/>
      <c r="N737" s="84"/>
      <c r="O737" s="84"/>
      <c r="P737" s="84"/>
      <c r="Q737" s="84"/>
      <c r="R737" s="75">
        <v>0.1</v>
      </c>
      <c r="S737" s="83">
        <v>39400</v>
      </c>
      <c r="T737" s="83"/>
      <c r="U737" s="83"/>
      <c r="V737" s="77">
        <v>0.1</v>
      </c>
      <c r="W737" s="83">
        <v>35800</v>
      </c>
      <c r="X737" s="78" t="e">
        <f>#REF!/W737</f>
        <v>#REF!</v>
      </c>
      <c r="Y737" s="85">
        <v>35800</v>
      </c>
      <c r="Z737" s="86">
        <v>34100</v>
      </c>
      <c r="AA737" s="80" t="e">
        <f>#REF!/Z737</f>
        <v>#REF!</v>
      </c>
      <c r="AB737" s="80" t="e">
        <f>#REF!/Y737</f>
        <v>#REF!</v>
      </c>
      <c r="AN737" s="72">
        <v>273000</v>
      </c>
    </row>
    <row r="738" spans="1:40" s="70" customFormat="1" ht="13.5" customHeight="1">
      <c r="A738" s="82">
        <v>210000802015</v>
      </c>
      <c r="B738" s="1311" t="s">
        <v>48</v>
      </c>
      <c r="C738" s="1312"/>
      <c r="D738" s="1312"/>
      <c r="E738" s="1313"/>
      <c r="F738" s="890" t="e">
        <f>(#REF!-G738)/#REF!</f>
        <v>#REF!</v>
      </c>
      <c r="G738" s="83">
        <v>49900</v>
      </c>
      <c r="H738" s="797"/>
      <c r="I738" s="797"/>
      <c r="J738" s="771"/>
      <c r="K738" s="84"/>
      <c r="L738" s="84"/>
      <c r="M738" s="84"/>
      <c r="N738" s="84"/>
      <c r="O738" s="84"/>
      <c r="P738" s="84"/>
      <c r="Q738" s="84"/>
      <c r="R738" s="75">
        <v>0.1</v>
      </c>
      <c r="S738" s="83">
        <v>45400</v>
      </c>
      <c r="T738" s="83"/>
      <c r="U738" s="83"/>
      <c r="V738" s="77">
        <v>0.1</v>
      </c>
      <c r="W738" s="83">
        <v>41300</v>
      </c>
      <c r="X738" s="78" t="e">
        <f>#REF!/W738</f>
        <v>#REF!</v>
      </c>
      <c r="Y738" s="85">
        <v>41300</v>
      </c>
      <c r="Z738" s="86">
        <v>39300</v>
      </c>
      <c r="AA738" s="80" t="e">
        <f>#REF!/Z738</f>
        <v>#REF!</v>
      </c>
      <c r="AB738" s="80" t="e">
        <f>#REF!/Y738</f>
        <v>#REF!</v>
      </c>
      <c r="AN738" s="72">
        <v>315000</v>
      </c>
    </row>
    <row r="739" spans="1:40" s="70" customFormat="1" ht="13.5" customHeight="1">
      <c r="A739" s="82">
        <v>210000802090</v>
      </c>
      <c r="B739" s="1253" t="s">
        <v>49</v>
      </c>
      <c r="C739" s="1254"/>
      <c r="D739" s="1254"/>
      <c r="E739" s="1255"/>
      <c r="F739" s="890" t="e">
        <f>(#REF!-G739)/#REF!</f>
        <v>#REF!</v>
      </c>
      <c r="G739" s="83">
        <v>99900</v>
      </c>
      <c r="H739" s="797"/>
      <c r="I739" s="797"/>
      <c r="J739" s="771"/>
      <c r="K739" s="84"/>
      <c r="L739" s="84"/>
      <c r="M739" s="84"/>
      <c r="N739" s="84"/>
      <c r="O739" s="84"/>
      <c r="P739" s="84"/>
      <c r="Q739" s="84"/>
      <c r="R739" s="75">
        <v>0.09</v>
      </c>
      <c r="S739" s="83">
        <v>91100</v>
      </c>
      <c r="T739" s="83"/>
      <c r="U739" s="83"/>
      <c r="V739" s="77">
        <v>0.1</v>
      </c>
      <c r="W739" s="83">
        <v>82800</v>
      </c>
      <c r="X739" s="78" t="e">
        <f>#REF!/W739</f>
        <v>#REF!</v>
      </c>
      <c r="Y739" s="85">
        <v>75300</v>
      </c>
      <c r="Z739" s="86">
        <v>71700</v>
      </c>
      <c r="AA739" s="80" t="e">
        <f>#REF!/Z739</f>
        <v>#REF!</v>
      </c>
      <c r="AB739" s="80" t="e">
        <f>#REF!/Y739</f>
        <v>#REF!</v>
      </c>
      <c r="AN739" s="72">
        <v>633000</v>
      </c>
    </row>
    <row r="740" spans="1:40" s="70" customFormat="1" ht="13.5" customHeight="1">
      <c r="A740" s="82">
        <v>210000807561</v>
      </c>
      <c r="B740" s="1253" t="s">
        <v>50</v>
      </c>
      <c r="C740" s="1254"/>
      <c r="D740" s="1254"/>
      <c r="E740" s="1255"/>
      <c r="F740" s="890" t="e">
        <f>(#REF!-G740)/#REF!</f>
        <v>#REF!</v>
      </c>
      <c r="G740" s="99">
        <v>59800</v>
      </c>
      <c r="H740" s="221"/>
      <c r="I740" s="221"/>
      <c r="J740" s="771"/>
      <c r="K740" s="133"/>
      <c r="L740" s="133"/>
      <c r="M740" s="133"/>
      <c r="N740" s="133"/>
      <c r="O740" s="133"/>
      <c r="P740" s="133"/>
      <c r="Q740" s="133"/>
      <c r="R740" s="75">
        <v>0.1</v>
      </c>
      <c r="S740" s="99">
        <v>54300</v>
      </c>
      <c r="T740" s="99"/>
      <c r="U740" s="99"/>
      <c r="V740" s="77">
        <v>0.15</v>
      </c>
      <c r="W740" s="83">
        <v>47200</v>
      </c>
      <c r="X740" s="78" t="e">
        <f>#REF!/W740</f>
        <v>#REF!</v>
      </c>
      <c r="Y740" s="85">
        <v>42900</v>
      </c>
      <c r="Z740" s="86">
        <v>40900</v>
      </c>
      <c r="AA740" s="80" t="e">
        <f>#REF!/Z740</f>
        <v>#REF!</v>
      </c>
      <c r="AB740" s="80" t="e">
        <f>#REF!/Y740</f>
        <v>#REF!</v>
      </c>
      <c r="AN740" s="72">
        <v>378000</v>
      </c>
    </row>
    <row r="741" spans="1:40" s="70" customFormat="1" ht="13.5" customHeight="1">
      <c r="A741" s="82">
        <v>210000002361</v>
      </c>
      <c r="B741" s="1253" t="s">
        <v>51</v>
      </c>
      <c r="C741" s="1254"/>
      <c r="D741" s="1254"/>
      <c r="E741" s="1255"/>
      <c r="F741" s="890" t="e">
        <f>(#REF!-G741)/#REF!</f>
        <v>#REF!</v>
      </c>
      <c r="G741" s="83">
        <v>88900</v>
      </c>
      <c r="H741" s="797"/>
      <c r="I741" s="797"/>
      <c r="J741" s="771"/>
      <c r="K741" s="84"/>
      <c r="L741" s="84"/>
      <c r="M741" s="84"/>
      <c r="N741" s="84"/>
      <c r="O741" s="84"/>
      <c r="P741" s="84"/>
      <c r="Q741" s="84"/>
      <c r="R741" s="75">
        <v>0.1</v>
      </c>
      <c r="S741" s="83">
        <v>80800</v>
      </c>
      <c r="T741" s="83"/>
      <c r="U741" s="83"/>
      <c r="V741" s="77">
        <v>0.1</v>
      </c>
      <c r="W741" s="83">
        <v>73500</v>
      </c>
      <c r="X741" s="78" t="e">
        <f>#REF!/W741</f>
        <v>#REF!</v>
      </c>
      <c r="Y741" s="85">
        <v>73500</v>
      </c>
      <c r="Z741" s="86">
        <v>70000</v>
      </c>
      <c r="AA741" s="80" t="e">
        <f>#REF!/Z741</f>
        <v>#REF!</v>
      </c>
      <c r="AB741" s="80" t="e">
        <f>#REF!/Y741</f>
        <v>#REF!</v>
      </c>
      <c r="AN741" s="72">
        <v>558000</v>
      </c>
    </row>
    <row r="742" spans="1:40" s="70" customFormat="1" ht="13.5" customHeight="1">
      <c r="A742" s="82">
        <v>210000802012</v>
      </c>
      <c r="B742" s="1311" t="s">
        <v>52</v>
      </c>
      <c r="C742" s="1312"/>
      <c r="D742" s="1312"/>
      <c r="E742" s="1313"/>
      <c r="F742" s="890" t="e">
        <f>(#REF!-G742)/#REF!</f>
        <v>#REF!</v>
      </c>
      <c r="G742" s="83">
        <v>51800</v>
      </c>
      <c r="H742" s="797"/>
      <c r="I742" s="797"/>
      <c r="J742" s="771"/>
      <c r="K742" s="84"/>
      <c r="L742" s="84"/>
      <c r="M742" s="84"/>
      <c r="N742" s="84"/>
      <c r="O742" s="84"/>
      <c r="P742" s="84"/>
      <c r="Q742" s="84"/>
      <c r="R742" s="75">
        <v>0.1</v>
      </c>
      <c r="S742" s="83">
        <v>47100</v>
      </c>
      <c r="T742" s="83"/>
      <c r="U742" s="83"/>
      <c r="V742" s="77">
        <v>0.1</v>
      </c>
      <c r="W742" s="83">
        <v>42800</v>
      </c>
      <c r="X742" s="78" t="e">
        <f>#REF!/W742</f>
        <v>#REF!</v>
      </c>
      <c r="Y742" s="85">
        <v>38900</v>
      </c>
      <c r="Z742" s="86">
        <v>37000</v>
      </c>
      <c r="AA742" s="80" t="e">
        <f>#REF!/Z742</f>
        <v>#REF!</v>
      </c>
      <c r="AB742" s="80" t="e">
        <f>#REF!/Y742</f>
        <v>#REF!</v>
      </c>
      <c r="AN742" s="72">
        <v>333000</v>
      </c>
    </row>
    <row r="743" spans="1:40" s="70" customFormat="1" ht="13.5" customHeight="1">
      <c r="A743" s="82">
        <v>210001802693</v>
      </c>
      <c r="B743" s="1311" t="s">
        <v>53</v>
      </c>
      <c r="C743" s="1312"/>
      <c r="D743" s="1312"/>
      <c r="E743" s="1313"/>
      <c r="F743" s="890" t="e">
        <f>(#REF!-G743)/#REF!</f>
        <v>#REF!</v>
      </c>
      <c r="G743" s="83">
        <v>68800</v>
      </c>
      <c r="H743" s="797"/>
      <c r="I743" s="797"/>
      <c r="J743" s="771"/>
      <c r="K743" s="84"/>
      <c r="L743" s="84"/>
      <c r="M743" s="84"/>
      <c r="N743" s="84"/>
      <c r="O743" s="84"/>
      <c r="P743" s="84"/>
      <c r="Q743" s="84"/>
      <c r="R743" s="75">
        <v>0.1</v>
      </c>
      <c r="S743" s="83">
        <v>62600</v>
      </c>
      <c r="T743" s="83"/>
      <c r="U743" s="83"/>
      <c r="V743" s="77">
        <v>0.1</v>
      </c>
      <c r="W743" s="83">
        <v>56900</v>
      </c>
      <c r="X743" s="78" t="e">
        <f>#REF!/W743</f>
        <v>#REF!</v>
      </c>
      <c r="Y743" s="85">
        <v>51700</v>
      </c>
      <c r="Z743" s="86">
        <v>47000</v>
      </c>
      <c r="AA743" s="80" t="e">
        <f>#REF!/Z743</f>
        <v>#REF!</v>
      </c>
      <c r="AB743" s="80" t="e">
        <f>#REF!/Y743</f>
        <v>#REF!</v>
      </c>
      <c r="AN743" s="72">
        <v>438000</v>
      </c>
    </row>
    <row r="744" spans="1:40" s="70" customFormat="1" ht="13.5" customHeight="1">
      <c r="A744" s="82">
        <v>210001802009</v>
      </c>
      <c r="B744" s="1311" t="s">
        <v>54</v>
      </c>
      <c r="C744" s="1312"/>
      <c r="D744" s="1312"/>
      <c r="E744" s="1313"/>
      <c r="F744" s="890" t="e">
        <f>(#REF!-G744)/#REF!</f>
        <v>#REF!</v>
      </c>
      <c r="G744" s="83">
        <v>81900</v>
      </c>
      <c r="H744" s="797"/>
      <c r="I744" s="797"/>
      <c r="J744" s="771"/>
      <c r="K744" s="84"/>
      <c r="L744" s="84"/>
      <c r="M744" s="84"/>
      <c r="N744" s="84"/>
      <c r="O744" s="84"/>
      <c r="P744" s="84"/>
      <c r="Q744" s="84"/>
      <c r="R744" s="75">
        <v>0.1</v>
      </c>
      <c r="S744" s="83">
        <v>74500</v>
      </c>
      <c r="T744" s="83"/>
      <c r="U744" s="83"/>
      <c r="V744" s="77">
        <v>0.1</v>
      </c>
      <c r="W744" s="83">
        <v>67700</v>
      </c>
      <c r="X744" s="78" t="e">
        <f>#REF!/W744</f>
        <v>#REF!</v>
      </c>
      <c r="Y744" s="85">
        <v>61500</v>
      </c>
      <c r="Z744" s="86">
        <v>55900</v>
      </c>
      <c r="AA744" s="80" t="e">
        <f>#REF!/Z744</f>
        <v>#REF!</v>
      </c>
      <c r="AB744" s="80" t="e">
        <f>#REF!/Y744</f>
        <v>#REF!</v>
      </c>
      <c r="AN744" s="72">
        <v>519000</v>
      </c>
    </row>
    <row r="745" spans="1:40" s="70" customFormat="1" ht="13.5" customHeight="1">
      <c r="A745" s="135">
        <v>210000802500</v>
      </c>
      <c r="B745" s="1069" t="s">
        <v>350</v>
      </c>
      <c r="C745" s="1070"/>
      <c r="D745" s="1070"/>
      <c r="E745" s="1071"/>
      <c r="F745" s="890" t="e">
        <f>(#REF!-G745)/#REF!</f>
        <v>#REF!</v>
      </c>
      <c r="G745" s="120">
        <v>75000</v>
      </c>
      <c r="H745" s="216"/>
      <c r="I745" s="216"/>
      <c r="J745" s="771"/>
      <c r="K745" s="756"/>
      <c r="L745" s="389"/>
      <c r="M745" s="84"/>
      <c r="N745" s="389" t="s">
        <v>11</v>
      </c>
      <c r="O745" s="84"/>
      <c r="P745" s="84"/>
      <c r="Q745" s="84"/>
      <c r="R745" s="75">
        <v>0.1</v>
      </c>
      <c r="S745" s="83">
        <v>62600</v>
      </c>
      <c r="T745" s="83"/>
      <c r="U745" s="83"/>
      <c r="V745" s="77">
        <v>0.1</v>
      </c>
      <c r="W745" s="83">
        <v>56900</v>
      </c>
      <c r="X745" s="78" t="e">
        <f>#REF!/W745</f>
        <v>#REF!</v>
      </c>
      <c r="Y745" s="85">
        <v>51700</v>
      </c>
      <c r="Z745" s="86">
        <v>47000</v>
      </c>
      <c r="AA745" s="80" t="e">
        <f>#REF!/Z745</f>
        <v>#REF!</v>
      </c>
      <c r="AB745" s="80" t="e">
        <f>#REF!/Y745</f>
        <v>#REF!</v>
      </c>
      <c r="AN745" s="72">
        <v>474000</v>
      </c>
    </row>
    <row r="746" spans="1:40" s="70" customFormat="1" ht="13.5" customHeight="1">
      <c r="A746" s="135">
        <v>210000802501</v>
      </c>
      <c r="B746" s="1069" t="s">
        <v>351</v>
      </c>
      <c r="C746" s="1070"/>
      <c r="D746" s="1070"/>
      <c r="E746" s="1071"/>
      <c r="F746" s="890" t="e">
        <f>(#REF!-G746)/#REF!</f>
        <v>#REF!</v>
      </c>
      <c r="G746" s="120">
        <v>91000</v>
      </c>
      <c r="H746" s="771" t="e">
        <f>#REF!/I746-100%</f>
        <v>#REF!</v>
      </c>
      <c r="I746" s="120">
        <v>88800</v>
      </c>
      <c r="J746" s="771"/>
      <c r="K746" s="756"/>
      <c r="L746" s="389"/>
      <c r="M746" s="84"/>
      <c r="N746" s="389" t="s">
        <v>11</v>
      </c>
      <c r="O746" s="84"/>
      <c r="P746" s="84"/>
      <c r="Q746" s="84"/>
      <c r="R746" s="75">
        <v>0.1</v>
      </c>
      <c r="S746" s="83">
        <v>74500</v>
      </c>
      <c r="T746" s="83"/>
      <c r="U746" s="83"/>
      <c r="V746" s="77">
        <v>0.1</v>
      </c>
      <c r="W746" s="83">
        <v>67700</v>
      </c>
      <c r="X746" s="78" t="e">
        <f>#REF!/W746</f>
        <v>#REF!</v>
      </c>
      <c r="Y746" s="85">
        <v>61500</v>
      </c>
      <c r="Z746" s="86">
        <v>55900</v>
      </c>
      <c r="AA746" s="80" t="e">
        <f>#REF!/Z746</f>
        <v>#REF!</v>
      </c>
      <c r="AB746" s="80" t="e">
        <f>#REF!/Y746</f>
        <v>#REF!</v>
      </c>
      <c r="AN746" s="72">
        <v>576000</v>
      </c>
    </row>
    <row r="747" spans="1:40" s="70" customFormat="1" ht="13.5" customHeight="1">
      <c r="A747" s="135">
        <v>210001807527</v>
      </c>
      <c r="B747" s="1069" t="s">
        <v>924</v>
      </c>
      <c r="C747" s="1070"/>
      <c r="D747" s="1070"/>
      <c r="E747" s="1071"/>
      <c r="F747" s="890" t="s">
        <v>11</v>
      </c>
      <c r="G747" s="99"/>
      <c r="H747" s="221"/>
      <c r="I747" s="221"/>
      <c r="J747" s="771"/>
      <c r="K747" s="133"/>
      <c r="L747" s="133"/>
      <c r="M747" s="133"/>
      <c r="N747" s="133"/>
      <c r="O747" s="133"/>
      <c r="P747" s="133"/>
      <c r="Q747" s="133"/>
      <c r="R747" s="75">
        <v>0.1</v>
      </c>
      <c r="S747" s="99">
        <v>97300</v>
      </c>
      <c r="T747" s="99"/>
      <c r="U747" s="99"/>
      <c r="V747" s="77">
        <v>0.2</v>
      </c>
      <c r="W747" s="116">
        <v>81100</v>
      </c>
      <c r="X747" s="78" t="e">
        <f>#REF!/W747</f>
        <v>#REF!</v>
      </c>
      <c r="Y747" s="99">
        <v>73700</v>
      </c>
      <c r="Z747" s="86">
        <v>67000</v>
      </c>
      <c r="AA747" s="80" t="e">
        <f>#REF!/Z747</f>
        <v>#REF!</v>
      </c>
      <c r="AB747" s="80" t="e">
        <f>#REF!/Y747</f>
        <v>#REF!</v>
      </c>
      <c r="AN747" s="72">
        <v>636000</v>
      </c>
    </row>
    <row r="748" spans="1:40" s="70" customFormat="1" ht="13.5" customHeight="1">
      <c r="A748" s="82">
        <v>210001802093</v>
      </c>
      <c r="B748" s="1311" t="s">
        <v>55</v>
      </c>
      <c r="C748" s="1312"/>
      <c r="D748" s="1312"/>
      <c r="E748" s="1313"/>
      <c r="F748" s="890" t="e">
        <f>(#REF!-G748)/#REF!</f>
        <v>#REF!</v>
      </c>
      <c r="G748" s="83">
        <v>83500</v>
      </c>
      <c r="H748" s="797"/>
      <c r="I748" s="797"/>
      <c r="J748" s="771"/>
      <c r="K748" s="84"/>
      <c r="L748" s="84"/>
      <c r="M748" s="84"/>
      <c r="N748" s="84"/>
      <c r="O748" s="84"/>
      <c r="P748" s="84"/>
      <c r="Q748" s="84"/>
      <c r="R748" s="75">
        <v>0.1</v>
      </c>
      <c r="S748" s="83">
        <v>75900</v>
      </c>
      <c r="T748" s="83"/>
      <c r="U748" s="83"/>
      <c r="V748" s="77">
        <v>0.1</v>
      </c>
      <c r="W748" s="83">
        <v>69000</v>
      </c>
      <c r="X748" s="78" t="e">
        <f>#REF!/W748</f>
        <v>#REF!</v>
      </c>
      <c r="Y748" s="85">
        <v>62700</v>
      </c>
      <c r="Z748" s="86">
        <v>57000</v>
      </c>
      <c r="AA748" s="80" t="e">
        <f>#REF!/Z748</f>
        <v>#REF!</v>
      </c>
      <c r="AB748" s="80" t="e">
        <f>#REF!/Y748</f>
        <v>#REF!</v>
      </c>
      <c r="AN748" s="72">
        <v>528000</v>
      </c>
    </row>
    <row r="749" spans="1:40" s="70" customFormat="1" ht="13.5" customHeight="1">
      <c r="A749" s="82">
        <v>210000802111</v>
      </c>
      <c r="B749" s="1311" t="s">
        <v>56</v>
      </c>
      <c r="C749" s="1312"/>
      <c r="D749" s="1312"/>
      <c r="E749" s="1313"/>
      <c r="F749" s="890" t="e">
        <f>(#REF!-G749)/#REF!</f>
        <v>#REF!</v>
      </c>
      <c r="G749" s="83">
        <v>72000</v>
      </c>
      <c r="H749" s="797"/>
      <c r="I749" s="797"/>
      <c r="J749" s="771"/>
      <c r="K749" s="84"/>
      <c r="L749" s="84"/>
      <c r="M749" s="84"/>
      <c r="N749" s="84"/>
      <c r="O749" s="84"/>
      <c r="P749" s="84"/>
      <c r="Q749" s="84"/>
      <c r="R749" s="75">
        <v>0.1</v>
      </c>
      <c r="S749" s="83">
        <v>65500</v>
      </c>
      <c r="T749" s="83"/>
      <c r="U749" s="83"/>
      <c r="V749" s="77">
        <v>0.1</v>
      </c>
      <c r="W749" s="83">
        <v>59500</v>
      </c>
      <c r="X749" s="78" t="e">
        <f>#REF!/W749</f>
        <v>#REF!</v>
      </c>
      <c r="Y749" s="85">
        <v>54100</v>
      </c>
      <c r="Z749" s="86">
        <v>49200</v>
      </c>
      <c r="AA749" s="80" t="e">
        <f>#REF!/Z749</f>
        <v>#REF!</v>
      </c>
      <c r="AB749" s="80" t="e">
        <f>#REF!/Y749</f>
        <v>#REF!</v>
      </c>
      <c r="AN749" s="72">
        <v>456000</v>
      </c>
    </row>
    <row r="750" spans="1:40" s="70" customFormat="1" ht="13.5" customHeight="1">
      <c r="A750" s="82">
        <v>210000802821</v>
      </c>
      <c r="B750" s="1311" t="s">
        <v>57</v>
      </c>
      <c r="C750" s="1312"/>
      <c r="D750" s="1312"/>
      <c r="E750" s="1313"/>
      <c r="F750" s="890" t="e">
        <f>(#REF!-G750)/#REF!</f>
        <v>#REF!</v>
      </c>
      <c r="G750" s="83">
        <v>75200</v>
      </c>
      <c r="H750" s="797"/>
      <c r="I750" s="797"/>
      <c r="J750" s="771"/>
      <c r="K750" s="84"/>
      <c r="L750" s="84"/>
      <c r="M750" s="84"/>
      <c r="N750" s="84"/>
      <c r="O750" s="84"/>
      <c r="P750" s="84"/>
      <c r="Q750" s="84"/>
      <c r="R750" s="75">
        <v>0.1</v>
      </c>
      <c r="S750" s="83">
        <v>68400</v>
      </c>
      <c r="T750" s="83"/>
      <c r="U750" s="83"/>
      <c r="V750" s="77">
        <v>0.1</v>
      </c>
      <c r="W750" s="83">
        <v>62200</v>
      </c>
      <c r="X750" s="78" t="e">
        <f>#REF!/W750</f>
        <v>#REF!</v>
      </c>
      <c r="Y750" s="85">
        <v>56600</v>
      </c>
      <c r="Z750" s="86">
        <v>53900</v>
      </c>
      <c r="AA750" s="80" t="e">
        <f>#REF!/Z750</f>
        <v>#REF!</v>
      </c>
      <c r="AB750" s="80" t="e">
        <f>#REF!/Y750</f>
        <v>#REF!</v>
      </c>
      <c r="AN750" s="72">
        <v>474000</v>
      </c>
    </row>
    <row r="751" spans="1:40" s="70" customFormat="1" ht="13.5" customHeight="1">
      <c r="A751" s="82">
        <v>210000802822</v>
      </c>
      <c r="B751" s="1311" t="s">
        <v>58</v>
      </c>
      <c r="C751" s="1312"/>
      <c r="D751" s="1312"/>
      <c r="E751" s="1313"/>
      <c r="F751" s="890" t="e">
        <f>(#REF!-G751)/#REF!</f>
        <v>#REF!</v>
      </c>
      <c r="G751" s="83">
        <v>68900</v>
      </c>
      <c r="H751" s="797"/>
      <c r="I751" s="797"/>
      <c r="J751" s="771"/>
      <c r="K751" s="84"/>
      <c r="L751" s="84"/>
      <c r="M751" s="84"/>
      <c r="N751" s="84"/>
      <c r="O751" s="84"/>
      <c r="P751" s="84"/>
      <c r="Q751" s="84"/>
      <c r="R751" s="75">
        <v>0.1</v>
      </c>
      <c r="S751" s="83">
        <v>62700</v>
      </c>
      <c r="T751" s="83"/>
      <c r="U751" s="83"/>
      <c r="V751" s="77">
        <v>0.1</v>
      </c>
      <c r="W751" s="83">
        <v>57000</v>
      </c>
      <c r="X751" s="78" t="e">
        <f>#REF!/W751</f>
        <v>#REF!</v>
      </c>
      <c r="Y751" s="85">
        <v>51800</v>
      </c>
      <c r="Z751" s="86">
        <v>49300</v>
      </c>
      <c r="AA751" s="80" t="e">
        <f>#REF!/Z751</f>
        <v>#REF!</v>
      </c>
      <c r="AB751" s="80" t="e">
        <f>#REF!/Y751</f>
        <v>#REF!</v>
      </c>
      <c r="AN751" s="72">
        <v>438000</v>
      </c>
    </row>
    <row r="752" spans="1:40" s="70" customFormat="1" ht="13.5" customHeight="1">
      <c r="A752" s="82">
        <v>210000802823</v>
      </c>
      <c r="B752" s="1311" t="s">
        <v>59</v>
      </c>
      <c r="C752" s="1312"/>
      <c r="D752" s="1312"/>
      <c r="E752" s="1313"/>
      <c r="F752" s="890" t="e">
        <f>(#REF!-G752)/#REF!</f>
        <v>#REF!</v>
      </c>
      <c r="G752" s="83">
        <v>78900</v>
      </c>
      <c r="H752" s="797"/>
      <c r="I752" s="797"/>
      <c r="J752" s="771"/>
      <c r="K752" s="84"/>
      <c r="L752" s="84"/>
      <c r="M752" s="84"/>
      <c r="N752" s="84"/>
      <c r="O752" s="84"/>
      <c r="P752" s="84"/>
      <c r="Q752" s="84"/>
      <c r="R752" s="75">
        <v>0.1</v>
      </c>
      <c r="S752" s="83">
        <v>71800</v>
      </c>
      <c r="T752" s="83"/>
      <c r="U752" s="83"/>
      <c r="V752" s="77">
        <v>0.1</v>
      </c>
      <c r="W752" s="83">
        <v>65200</v>
      </c>
      <c r="X752" s="78" t="e">
        <f>#REF!/W752</f>
        <v>#REF!</v>
      </c>
      <c r="Y752" s="85">
        <v>59300</v>
      </c>
      <c r="Z752" s="86">
        <v>56500</v>
      </c>
      <c r="AA752" s="80" t="e">
        <f>#REF!/Z752</f>
        <v>#REF!</v>
      </c>
      <c r="AB752" s="80" t="e">
        <f>#REF!/Y752</f>
        <v>#REF!</v>
      </c>
      <c r="AN752" s="72">
        <v>498000</v>
      </c>
    </row>
    <row r="753" spans="1:40" s="70" customFormat="1" ht="13.5" customHeight="1">
      <c r="A753" s="82">
        <v>210000001020</v>
      </c>
      <c r="B753" s="1311" t="s">
        <v>60</v>
      </c>
      <c r="C753" s="1312"/>
      <c r="D753" s="1312"/>
      <c r="E753" s="1313"/>
      <c r="F753" s="890" t="e">
        <f>(#REF!-G753)/#REF!</f>
        <v>#REF!</v>
      </c>
      <c r="G753" s="83">
        <v>121800</v>
      </c>
      <c r="H753" s="771" t="e">
        <f>#REF!/I753-100%</f>
        <v>#REF!</v>
      </c>
      <c r="I753" s="83">
        <v>113900</v>
      </c>
      <c r="J753" s="771"/>
      <c r="K753" s="84"/>
      <c r="L753" s="84"/>
      <c r="M753" s="84"/>
      <c r="N753" s="84"/>
      <c r="O753" s="84"/>
      <c r="P753" s="84"/>
      <c r="Q753" s="84"/>
      <c r="R753" s="75">
        <v>0.1</v>
      </c>
      <c r="S753" s="83">
        <v>103500</v>
      </c>
      <c r="T753" s="83"/>
      <c r="U753" s="83"/>
      <c r="V753" s="77">
        <v>0.1</v>
      </c>
      <c r="W753" s="83">
        <v>94100</v>
      </c>
      <c r="X753" s="78" t="e">
        <f>#REF!/W753</f>
        <v>#REF!</v>
      </c>
      <c r="Y753" s="85">
        <v>85500</v>
      </c>
      <c r="Z753" s="86">
        <v>81400</v>
      </c>
      <c r="AA753" s="80" t="e">
        <f>#REF!/Z753</f>
        <v>#REF!</v>
      </c>
      <c r="AB753" s="80" t="e">
        <f>#REF!/Y753</f>
        <v>#REF!</v>
      </c>
      <c r="AN753" s="72">
        <v>779400</v>
      </c>
    </row>
    <row r="754" spans="1:40" s="70" customFormat="1" ht="13.5" customHeight="1">
      <c r="A754" s="82">
        <v>210000001021</v>
      </c>
      <c r="B754" s="1311" t="s">
        <v>61</v>
      </c>
      <c r="C754" s="1312"/>
      <c r="D754" s="1312"/>
      <c r="E754" s="1313"/>
      <c r="F754" s="890" t="e">
        <f>(#REF!-G754)/#REF!</f>
        <v>#REF!</v>
      </c>
      <c r="G754" s="83">
        <v>138300</v>
      </c>
      <c r="H754" s="771" t="e">
        <f>#REF!/I754-100%</f>
        <v>#REF!</v>
      </c>
      <c r="I754" s="83">
        <v>131800</v>
      </c>
      <c r="J754" s="771"/>
      <c r="K754" s="84"/>
      <c r="L754" s="84"/>
      <c r="M754" s="84"/>
      <c r="N754" s="84"/>
      <c r="O754" s="84"/>
      <c r="P754" s="84"/>
      <c r="Q754" s="84"/>
      <c r="R754" s="75">
        <v>0.1</v>
      </c>
      <c r="S754" s="83">
        <v>119800</v>
      </c>
      <c r="T754" s="83"/>
      <c r="U754" s="83"/>
      <c r="V754" s="77">
        <v>0.1</v>
      </c>
      <c r="W754" s="83">
        <v>108900</v>
      </c>
      <c r="X754" s="78" t="e">
        <f>#REF!/W754</f>
        <v>#REF!</v>
      </c>
      <c r="Y754" s="85">
        <v>99000</v>
      </c>
      <c r="Z754" s="86">
        <v>90000</v>
      </c>
      <c r="AA754" s="80" t="e">
        <f>#REF!/Z754</f>
        <v>#REF!</v>
      </c>
      <c r="AB754" s="80" t="e">
        <f>#REF!/Y754</f>
        <v>#REF!</v>
      </c>
      <c r="AN754" s="72">
        <v>893400</v>
      </c>
    </row>
    <row r="755" spans="1:40" s="70" customFormat="1" ht="13.5" customHeight="1">
      <c r="A755" s="82">
        <v>210000001022</v>
      </c>
      <c r="B755" s="1311" t="s">
        <v>62</v>
      </c>
      <c r="C755" s="1312"/>
      <c r="D755" s="1312"/>
      <c r="E755" s="1313"/>
      <c r="F755" s="890" t="e">
        <f>(#REF!-G755)/#REF!</f>
        <v>#REF!</v>
      </c>
      <c r="G755" s="83">
        <v>136000</v>
      </c>
      <c r="H755" s="771" t="e">
        <f>#REF!/I755-100%</f>
        <v>#REF!</v>
      </c>
      <c r="I755" s="83">
        <v>127300</v>
      </c>
      <c r="J755" s="771"/>
      <c r="K755" s="84"/>
      <c r="L755" s="84"/>
      <c r="M755" s="84"/>
      <c r="N755" s="84"/>
      <c r="O755" s="84"/>
      <c r="P755" s="84"/>
      <c r="Q755" s="84"/>
      <c r="R755" s="75">
        <v>0.1</v>
      </c>
      <c r="S755" s="83">
        <v>115700</v>
      </c>
      <c r="T755" s="83"/>
      <c r="U755" s="83"/>
      <c r="V755" s="77">
        <v>0.1</v>
      </c>
      <c r="W755" s="83">
        <v>105200</v>
      </c>
      <c r="X755" s="78" t="e">
        <f>#REF!/W755</f>
        <v>#REF!</v>
      </c>
      <c r="Y755" s="85">
        <v>95600</v>
      </c>
      <c r="Z755" s="86">
        <v>91000</v>
      </c>
      <c r="AA755" s="80" t="e">
        <f>#REF!/Z755</f>
        <v>#REF!</v>
      </c>
      <c r="AB755" s="80" t="e">
        <f>#REF!/Y755</f>
        <v>#REF!</v>
      </c>
      <c r="AN755" s="72">
        <v>882000</v>
      </c>
    </row>
    <row r="756" spans="1:40" s="70" customFormat="1" ht="13.5" customHeight="1">
      <c r="A756" s="82">
        <v>210000001023</v>
      </c>
      <c r="B756" s="1311" t="s">
        <v>63</v>
      </c>
      <c r="C756" s="1312"/>
      <c r="D756" s="1312"/>
      <c r="E756" s="1313"/>
      <c r="F756" s="890" t="e">
        <f>(#REF!-G756)/#REF!</f>
        <v>#REF!</v>
      </c>
      <c r="G756" s="83">
        <v>156000</v>
      </c>
      <c r="H756" s="771" t="e">
        <f>#REF!/I756-100%</f>
        <v>#REF!</v>
      </c>
      <c r="I756" s="83">
        <v>147700</v>
      </c>
      <c r="J756" s="771"/>
      <c r="K756" s="84"/>
      <c r="L756" s="84"/>
      <c r="M756" s="84"/>
      <c r="N756" s="84"/>
      <c r="O756" s="84"/>
      <c r="P756" s="84"/>
      <c r="Q756" s="84"/>
      <c r="R756" s="75">
        <v>0.1</v>
      </c>
      <c r="S756" s="83">
        <v>134300</v>
      </c>
      <c r="T756" s="83"/>
      <c r="U756" s="83"/>
      <c r="V756" s="77">
        <v>0.1</v>
      </c>
      <c r="W756" s="83">
        <v>122100</v>
      </c>
      <c r="X756" s="78" t="e">
        <f>#REF!/W756</f>
        <v>#REF!</v>
      </c>
      <c r="Y756" s="85">
        <v>111000</v>
      </c>
      <c r="Z756" s="86">
        <v>100500</v>
      </c>
      <c r="AA756" s="80" t="e">
        <f>#REF!/Z756</f>
        <v>#REF!</v>
      </c>
      <c r="AB756" s="80" t="e">
        <f>#REF!/Y756</f>
        <v>#REF!</v>
      </c>
      <c r="AN756" s="72">
        <v>1008000</v>
      </c>
    </row>
    <row r="757" spans="1:40" s="70" customFormat="1" ht="13.5" customHeight="1">
      <c r="A757" s="141">
        <v>210000804962</v>
      </c>
      <c r="B757" s="1315" t="s">
        <v>64</v>
      </c>
      <c r="C757" s="1316"/>
      <c r="D757" s="1316"/>
      <c r="E757" s="1317"/>
      <c r="F757" s="890" t="e">
        <f>(#REF!-G757)/#REF!</f>
        <v>#REF!</v>
      </c>
      <c r="G757" s="99">
        <v>179000</v>
      </c>
      <c r="H757" s="771" t="e">
        <f>#REF!/I757-100%</f>
        <v>#REF!</v>
      </c>
      <c r="I757" s="99">
        <v>168300</v>
      </c>
      <c r="J757" s="771"/>
      <c r="K757" s="133"/>
      <c r="L757" s="133"/>
      <c r="M757" s="133"/>
      <c r="N757" s="133"/>
      <c r="O757" s="133"/>
      <c r="P757" s="133"/>
      <c r="Q757" s="133"/>
      <c r="R757" s="75">
        <v>0.1</v>
      </c>
      <c r="S757" s="99">
        <v>153000</v>
      </c>
      <c r="T757" s="99"/>
      <c r="U757" s="99"/>
      <c r="V757" s="77">
        <v>0.15</v>
      </c>
      <c r="W757" s="116">
        <v>133100</v>
      </c>
      <c r="X757" s="78" t="e">
        <f>#REF!/W757</f>
        <v>#REF!</v>
      </c>
      <c r="Y757" s="99">
        <v>121000</v>
      </c>
      <c r="Z757" s="118">
        <v>109900</v>
      </c>
      <c r="AA757" s="80" t="e">
        <f>#REF!/Z757</f>
        <v>#REF!</v>
      </c>
      <c r="AB757" s="80" t="e">
        <f>#REF!/Y757</f>
        <v>#REF!</v>
      </c>
      <c r="AN757" s="72">
        <v>1158000</v>
      </c>
    </row>
    <row r="758" spans="1:40" s="70" customFormat="1" ht="13.5" customHeight="1">
      <c r="A758" s="82">
        <v>210000801864</v>
      </c>
      <c r="B758" s="1311" t="s">
        <v>65</v>
      </c>
      <c r="C758" s="1312"/>
      <c r="D758" s="1312"/>
      <c r="E758" s="1313"/>
      <c r="F758" s="890" t="e">
        <f>(#REF!-G758)/#REF!</f>
        <v>#REF!</v>
      </c>
      <c r="G758" s="83">
        <v>25500</v>
      </c>
      <c r="H758" s="797"/>
      <c r="I758" s="797"/>
      <c r="J758" s="771"/>
      <c r="K758" s="84"/>
      <c r="L758" s="84"/>
      <c r="M758" s="84"/>
      <c r="N758" s="84"/>
      <c r="O758" s="84"/>
      <c r="P758" s="84"/>
      <c r="Q758" s="84"/>
      <c r="R758" s="75">
        <v>0.1</v>
      </c>
      <c r="S758" s="83">
        <v>23200</v>
      </c>
      <c r="T758" s="83"/>
      <c r="U758" s="83"/>
      <c r="V758" s="77">
        <v>0.1</v>
      </c>
      <c r="W758" s="83">
        <v>21100</v>
      </c>
      <c r="X758" s="78" t="e">
        <f>#REF!/W758</f>
        <v>#REF!</v>
      </c>
      <c r="Y758" s="85">
        <v>19200</v>
      </c>
      <c r="Z758" s="86">
        <v>18300</v>
      </c>
      <c r="AA758" s="80" t="e">
        <f>#REF!/Z758</f>
        <v>#REF!</v>
      </c>
      <c r="AB758" s="80" t="e">
        <f>#REF!/Y758</f>
        <v>#REF!</v>
      </c>
      <c r="AN758" s="72">
        <v>162000</v>
      </c>
    </row>
    <row r="759" spans="1:40" s="70" customFormat="1" ht="13.5" customHeight="1">
      <c r="A759" s="82">
        <v>210000802091</v>
      </c>
      <c r="B759" s="1004" t="s">
        <v>66</v>
      </c>
      <c r="C759" s="1005"/>
      <c r="D759" s="1005"/>
      <c r="E759" s="1006"/>
      <c r="F759" s="890" t="e">
        <f>(#REF!-G759)/#REF!</f>
        <v>#REF!</v>
      </c>
      <c r="G759" s="83">
        <v>27900</v>
      </c>
      <c r="H759" s="797"/>
      <c r="I759" s="797"/>
      <c r="J759" s="771"/>
      <c r="K759" s="84"/>
      <c r="L759" s="84"/>
      <c r="M759" s="84"/>
      <c r="N759" s="84"/>
      <c r="O759" s="84"/>
      <c r="P759" s="84"/>
      <c r="Q759" s="84"/>
      <c r="R759" s="75">
        <v>0.1</v>
      </c>
      <c r="S759" s="83">
        <v>25400</v>
      </c>
      <c r="T759" s="83"/>
      <c r="U759" s="83"/>
      <c r="V759" s="77">
        <v>0.1</v>
      </c>
      <c r="W759" s="83">
        <v>23100</v>
      </c>
      <c r="X759" s="78" t="e">
        <f>#REF!/W759</f>
        <v>#REF!</v>
      </c>
      <c r="Y759" s="85">
        <v>21000</v>
      </c>
      <c r="Z759" s="86">
        <v>20000</v>
      </c>
      <c r="AA759" s="80" t="e">
        <f>#REF!/Z759</f>
        <v>#REF!</v>
      </c>
      <c r="AB759" s="80" t="e">
        <f>#REF!/Y759</f>
        <v>#REF!</v>
      </c>
      <c r="AN759" s="72">
        <v>177000</v>
      </c>
    </row>
    <row r="760" spans="1:40" s="70" customFormat="1" ht="13.5" customHeight="1">
      <c r="A760" s="82">
        <v>210000801867</v>
      </c>
      <c r="B760" s="1004" t="s">
        <v>67</v>
      </c>
      <c r="C760" s="1005"/>
      <c r="D760" s="1005"/>
      <c r="E760" s="1006"/>
      <c r="F760" s="890" t="e">
        <f>(#REF!-G760)/#REF!</f>
        <v>#REF!</v>
      </c>
      <c r="G760" s="83">
        <v>22800</v>
      </c>
      <c r="H760" s="797"/>
      <c r="I760" s="797"/>
      <c r="J760" s="771"/>
      <c r="K760" s="84"/>
      <c r="L760" s="84"/>
      <c r="M760" s="84"/>
      <c r="N760" s="84"/>
      <c r="O760" s="84"/>
      <c r="P760" s="84"/>
      <c r="Q760" s="84"/>
      <c r="R760" s="75">
        <v>0.1</v>
      </c>
      <c r="S760" s="83">
        <v>20700</v>
      </c>
      <c r="T760" s="83"/>
      <c r="U760" s="83"/>
      <c r="V760" s="77">
        <v>0.1</v>
      </c>
      <c r="W760" s="83">
        <v>18800</v>
      </c>
      <c r="X760" s="78" t="e">
        <f>#REF!/W760</f>
        <v>#REF!</v>
      </c>
      <c r="Y760" s="85">
        <v>17100</v>
      </c>
      <c r="Z760" s="86">
        <v>16300</v>
      </c>
      <c r="AA760" s="80" t="e">
        <f>#REF!/Z760</f>
        <v>#REF!</v>
      </c>
      <c r="AB760" s="80" t="e">
        <f>#REF!/Y760</f>
        <v>#REF!</v>
      </c>
      <c r="AN760" s="72">
        <v>144000</v>
      </c>
    </row>
    <row r="761" spans="1:40" s="70" customFormat="1" ht="13.5" customHeight="1">
      <c r="A761" s="87">
        <v>210000802092</v>
      </c>
      <c r="B761" s="1073" t="s">
        <v>68</v>
      </c>
      <c r="C761" s="1074"/>
      <c r="D761" s="1074"/>
      <c r="E761" s="1075"/>
      <c r="F761" s="890" t="e">
        <f>(#REF!-G761)/#REF!</f>
        <v>#REF!</v>
      </c>
      <c r="G761" s="88">
        <v>21300</v>
      </c>
      <c r="H761" s="760"/>
      <c r="I761" s="760"/>
      <c r="J761" s="771"/>
      <c r="K761" s="89"/>
      <c r="L761" s="84"/>
      <c r="M761" s="84"/>
      <c r="N761" s="84"/>
      <c r="O761" s="84"/>
      <c r="P761" s="84"/>
      <c r="Q761" s="84"/>
      <c r="R761" s="75">
        <v>0.05</v>
      </c>
      <c r="S761" s="83">
        <v>20300</v>
      </c>
      <c r="T761" s="83"/>
      <c r="U761" s="83"/>
      <c r="V761" s="77">
        <v>0.1</v>
      </c>
      <c r="W761" s="88">
        <v>18400</v>
      </c>
      <c r="X761" s="78" t="e">
        <f>#REF!/W761</f>
        <v>#REF!</v>
      </c>
      <c r="Y761" s="91">
        <v>16800</v>
      </c>
      <c r="Z761" s="92">
        <v>16000</v>
      </c>
      <c r="AA761" s="80" t="e">
        <f>#REF!/Z761</f>
        <v>#REF!</v>
      </c>
      <c r="AB761" s="80" t="e">
        <f>#REF!/Y761</f>
        <v>#REF!</v>
      </c>
      <c r="AN761" s="72">
        <v>135000</v>
      </c>
    </row>
    <row r="762" spans="1:40" s="70" customFormat="1" ht="13.5" customHeight="1">
      <c r="A762" s="22"/>
      <c r="B762" s="1007" t="s">
        <v>909</v>
      </c>
      <c r="C762" s="1008"/>
      <c r="D762" s="1008"/>
      <c r="E762" s="1009"/>
      <c r="F762" s="890" t="e">
        <f>(#REF!-G762)/#REF!</f>
        <v>#REF!</v>
      </c>
      <c r="G762" s="462">
        <f>SUM(G763:G768)</f>
        <v>257700</v>
      </c>
      <c r="H762" s="771"/>
      <c r="I762" s="464"/>
      <c r="J762" s="771"/>
      <c r="K762" s="464"/>
      <c r="L762" s="464"/>
      <c r="M762" s="464"/>
      <c r="N762" s="464"/>
      <c r="O762" s="464"/>
      <c r="P762" s="464"/>
      <c r="Q762" s="464"/>
      <c r="R762" s="464"/>
      <c r="S762" s="462">
        <f>SUM(S763:S768)</f>
        <v>233200</v>
      </c>
      <c r="T762" s="464"/>
      <c r="U762" s="464"/>
      <c r="V762" s="77">
        <v>0.1</v>
      </c>
      <c r="W762" s="462">
        <f>SUM(W763:W768)</f>
        <v>211900</v>
      </c>
      <c r="X762" s="78" t="e">
        <f>#REF!/W762</f>
        <v>#REF!</v>
      </c>
      <c r="Y762" s="462">
        <f>SUM(Y763:Y768)</f>
        <v>196900</v>
      </c>
      <c r="Z762" s="20">
        <f>SUM(Z763:Z768)</f>
        <v>185500</v>
      </c>
      <c r="AA762" s="80" t="e">
        <f>#REF!/Z762</f>
        <v>#REF!</v>
      </c>
      <c r="AB762" s="80" t="e">
        <f>#REF!/Y762</f>
        <v>#REF!</v>
      </c>
      <c r="AN762" s="72">
        <v>1635000</v>
      </c>
    </row>
    <row r="763" spans="1:40" s="70" customFormat="1" ht="13.5" customHeight="1">
      <c r="A763" s="394">
        <v>210000802782</v>
      </c>
      <c r="B763" s="1004" t="s">
        <v>529</v>
      </c>
      <c r="C763" s="1005"/>
      <c r="D763" s="1005"/>
      <c r="E763" s="1006"/>
      <c r="F763" s="890" t="e">
        <f>(#REF!-G763)/#REF!</f>
        <v>#REF!</v>
      </c>
      <c r="G763" s="83">
        <v>22700</v>
      </c>
      <c r="H763" s="771"/>
      <c r="I763" s="797"/>
      <c r="J763" s="771"/>
      <c r="K763" s="84"/>
      <c r="L763" s="84"/>
      <c r="M763" s="84"/>
      <c r="N763" s="84"/>
      <c r="O763" s="84"/>
      <c r="P763" s="84"/>
      <c r="Q763" s="84"/>
      <c r="R763" s="75">
        <v>0.1</v>
      </c>
      <c r="S763" s="83">
        <v>20600</v>
      </c>
      <c r="T763" s="83"/>
      <c r="U763" s="83"/>
      <c r="V763" s="77">
        <v>0.1</v>
      </c>
      <c r="W763" s="83">
        <v>18700</v>
      </c>
      <c r="X763" s="78" t="e">
        <f>#REF!/W763</f>
        <v>#REF!</v>
      </c>
      <c r="Y763" s="85">
        <v>18700</v>
      </c>
      <c r="Z763" s="86">
        <v>17800</v>
      </c>
      <c r="AA763" s="80" t="e">
        <f>#REF!/Z763</f>
        <v>#REF!</v>
      </c>
      <c r="AB763" s="80" t="e">
        <f>#REF!/Y763</f>
        <v>#REF!</v>
      </c>
      <c r="AN763" s="72">
        <v>144000</v>
      </c>
    </row>
    <row r="764" spans="1:40" s="70" customFormat="1" ht="13.5" customHeight="1">
      <c r="A764" s="394">
        <v>210000007741</v>
      </c>
      <c r="B764" s="1041" t="s">
        <v>528</v>
      </c>
      <c r="C764" s="1042"/>
      <c r="D764" s="1042"/>
      <c r="E764" s="1043"/>
      <c r="F764" s="890" t="e">
        <f>(#REF!-G764)/#REF!</f>
        <v>#REF!</v>
      </c>
      <c r="G764" s="83">
        <v>65500</v>
      </c>
      <c r="H764" s="771"/>
      <c r="I764" s="797"/>
      <c r="J764" s="771"/>
      <c r="K764" s="84"/>
      <c r="L764" s="84"/>
      <c r="M764" s="84"/>
      <c r="N764" s="84"/>
      <c r="O764" s="84"/>
      <c r="P764" s="84"/>
      <c r="Q764" s="84"/>
      <c r="R764" s="75">
        <v>0.1</v>
      </c>
      <c r="S764" s="83">
        <v>59500</v>
      </c>
      <c r="T764" s="83"/>
      <c r="U764" s="83"/>
      <c r="V764" s="77">
        <v>0.1</v>
      </c>
      <c r="W764" s="465">
        <v>54100</v>
      </c>
      <c r="X764" s="78" t="e">
        <f>#REF!/W764</f>
        <v>#REF!</v>
      </c>
      <c r="Y764" s="466">
        <v>49200</v>
      </c>
      <c r="Z764" s="467">
        <v>46800</v>
      </c>
      <c r="AA764" s="80" t="e">
        <f>#REF!/Z764</f>
        <v>#REF!</v>
      </c>
      <c r="AB764" s="80" t="e">
        <f>#REF!/Y764</f>
        <v>#REF!</v>
      </c>
      <c r="AN764" s="72">
        <v>414000</v>
      </c>
    </row>
    <row r="765" spans="1:40" s="70" customFormat="1" ht="13.5" customHeight="1">
      <c r="A765" s="394">
        <v>210000802786</v>
      </c>
      <c r="B765" s="1004" t="s">
        <v>530</v>
      </c>
      <c r="C765" s="1005"/>
      <c r="D765" s="1005"/>
      <c r="E765" s="1006"/>
      <c r="F765" s="890" t="e">
        <f>(#REF!-G765)/#REF!</f>
        <v>#REF!</v>
      </c>
      <c r="G765" s="860">
        <v>43900</v>
      </c>
      <c r="H765" s="771" t="e">
        <f>#REF!/I765-100%</f>
        <v>#REF!</v>
      </c>
      <c r="I765" s="797">
        <v>42800</v>
      </c>
      <c r="J765" s="771"/>
      <c r="K765" s="84"/>
      <c r="L765" s="84"/>
      <c r="M765" s="84"/>
      <c r="N765" s="84"/>
      <c r="O765" s="84"/>
      <c r="P765" s="84"/>
      <c r="Q765" s="84"/>
      <c r="R765" s="75">
        <v>0.1</v>
      </c>
      <c r="S765" s="83">
        <v>38900</v>
      </c>
      <c r="T765" s="83"/>
      <c r="U765" s="83"/>
      <c r="V765" s="77">
        <v>0.1</v>
      </c>
      <c r="W765" s="83">
        <v>35400</v>
      </c>
      <c r="X765" s="78" t="e">
        <f>#REF!/W765</f>
        <v>#REF!</v>
      </c>
      <c r="Y765" s="85">
        <v>32200</v>
      </c>
      <c r="Z765" s="86">
        <v>30700</v>
      </c>
      <c r="AA765" s="80" t="e">
        <f>#REF!/Z765</f>
        <v>#REF!</v>
      </c>
      <c r="AB765" s="80" t="e">
        <f>#REF!/Y765</f>
        <v>#REF!</v>
      </c>
      <c r="AN765" s="72">
        <v>282000</v>
      </c>
    </row>
    <row r="766" spans="1:40" s="70" customFormat="1" ht="13.5" customHeight="1">
      <c r="A766" s="394">
        <v>210000802808</v>
      </c>
      <c r="B766" s="1004" t="s">
        <v>531</v>
      </c>
      <c r="C766" s="1005"/>
      <c r="D766" s="1005"/>
      <c r="E766" s="1006"/>
      <c r="F766" s="890" t="e">
        <f>(#REF!-G766)/#REF!</f>
        <v>#REF!</v>
      </c>
      <c r="G766" s="83">
        <v>61100</v>
      </c>
      <c r="H766" s="771"/>
      <c r="I766" s="797"/>
      <c r="J766" s="771"/>
      <c r="K766" s="84"/>
      <c r="L766" s="84"/>
      <c r="M766" s="84"/>
      <c r="N766" s="84"/>
      <c r="O766" s="84"/>
      <c r="P766" s="84"/>
      <c r="Q766" s="84"/>
      <c r="R766" s="75">
        <v>0.1</v>
      </c>
      <c r="S766" s="83">
        <v>55600</v>
      </c>
      <c r="T766" s="83"/>
      <c r="U766" s="83"/>
      <c r="V766" s="77">
        <v>0.1</v>
      </c>
      <c r="W766" s="83">
        <v>50500</v>
      </c>
      <c r="X766" s="78" t="e">
        <f>#REF!/W766</f>
        <v>#REF!</v>
      </c>
      <c r="Y766" s="85">
        <v>45900</v>
      </c>
      <c r="Z766" s="86">
        <v>41700</v>
      </c>
      <c r="AA766" s="80" t="e">
        <f>#REF!/Z766</f>
        <v>#REF!</v>
      </c>
      <c r="AB766" s="80" t="e">
        <f>#REF!/Y766</f>
        <v>#REF!</v>
      </c>
      <c r="AN766" s="72">
        <v>387000</v>
      </c>
    </row>
    <row r="767" spans="1:40" s="70" customFormat="1" ht="13.5" customHeight="1">
      <c r="A767" s="394">
        <v>210000802117</v>
      </c>
      <c r="B767" s="1004" t="s">
        <v>532</v>
      </c>
      <c r="C767" s="1005"/>
      <c r="D767" s="1005"/>
      <c r="E767" s="1006"/>
      <c r="F767" s="890" t="e">
        <f>(#REF!-G767)/#REF!</f>
        <v>#REF!</v>
      </c>
      <c r="G767" s="83">
        <v>33700</v>
      </c>
      <c r="H767" s="771"/>
      <c r="I767" s="797"/>
      <c r="J767" s="771"/>
      <c r="K767" s="84"/>
      <c r="L767" s="84"/>
      <c r="M767" s="84"/>
      <c r="N767" s="84"/>
      <c r="O767" s="84"/>
      <c r="P767" s="84"/>
      <c r="Q767" s="84"/>
      <c r="R767" s="75">
        <v>0.1</v>
      </c>
      <c r="S767" s="83">
        <v>30600</v>
      </c>
      <c r="T767" s="83"/>
      <c r="U767" s="83"/>
      <c r="V767" s="77">
        <v>0.1</v>
      </c>
      <c r="W767" s="83">
        <v>27800</v>
      </c>
      <c r="X767" s="78" t="e">
        <f>#REF!/W767</f>
        <v>#REF!</v>
      </c>
      <c r="Y767" s="85">
        <v>27800</v>
      </c>
      <c r="Z767" s="86">
        <v>26500</v>
      </c>
      <c r="AA767" s="80" t="e">
        <f>#REF!/Z767</f>
        <v>#REF!</v>
      </c>
      <c r="AB767" s="80" t="e">
        <f>#REF!/Y767</f>
        <v>#REF!</v>
      </c>
      <c r="AN767" s="72">
        <v>213000</v>
      </c>
    </row>
    <row r="768" spans="1:40" s="70" customFormat="1" ht="13.5" customHeight="1">
      <c r="A768" s="394">
        <v>210000802780</v>
      </c>
      <c r="B768" s="1004" t="s">
        <v>533</v>
      </c>
      <c r="C768" s="1005"/>
      <c r="D768" s="1005"/>
      <c r="E768" s="1006"/>
      <c r="F768" s="890" t="e">
        <f>(#REF!-G768)/#REF!</f>
        <v>#REF!</v>
      </c>
      <c r="G768" s="83">
        <v>30800</v>
      </c>
      <c r="H768" s="771"/>
      <c r="I768" s="797"/>
      <c r="J768" s="771"/>
      <c r="K768" s="84"/>
      <c r="L768" s="84"/>
      <c r="M768" s="84"/>
      <c r="N768" s="84"/>
      <c r="O768" s="84"/>
      <c r="P768" s="84"/>
      <c r="Q768" s="84"/>
      <c r="R768" s="75">
        <v>0.1</v>
      </c>
      <c r="S768" s="83">
        <v>28000</v>
      </c>
      <c r="T768" s="83"/>
      <c r="U768" s="83"/>
      <c r="V768" s="77">
        <v>0.1</v>
      </c>
      <c r="W768" s="83">
        <v>25400</v>
      </c>
      <c r="X768" s="78" t="e">
        <f>#REF!/W768</f>
        <v>#REF!</v>
      </c>
      <c r="Y768" s="85">
        <v>23100</v>
      </c>
      <c r="Z768" s="86">
        <v>22000</v>
      </c>
      <c r="AA768" s="80" t="e">
        <f>#REF!/Z768</f>
        <v>#REF!</v>
      </c>
      <c r="AB768" s="80" t="e">
        <f>#REF!/Y768</f>
        <v>#REF!</v>
      </c>
      <c r="AN768" s="72">
        <v>195000</v>
      </c>
    </row>
    <row r="769" spans="1:40" s="70" customFormat="1" ht="13.5" customHeight="1">
      <c r="A769" s="394">
        <v>210000807547</v>
      </c>
      <c r="B769" s="1082" t="s">
        <v>534</v>
      </c>
      <c r="C769" s="1083"/>
      <c r="D769" s="1083"/>
      <c r="E769" s="1084"/>
      <c r="F769" s="890" t="e">
        <f>(#REF!-G769)/#REF!</f>
        <v>#REF!</v>
      </c>
      <c r="G769" s="83">
        <v>44800</v>
      </c>
      <c r="H769" s="771"/>
      <c r="I769" s="797"/>
      <c r="J769" s="771"/>
      <c r="K769" s="84"/>
      <c r="L769" s="84"/>
      <c r="M769" s="84"/>
      <c r="N769" s="84"/>
      <c r="O769" s="84"/>
      <c r="P769" s="84"/>
      <c r="Q769" s="84"/>
      <c r="R769" s="75">
        <v>0.1</v>
      </c>
      <c r="S769" s="83">
        <v>40700</v>
      </c>
      <c r="T769" s="83"/>
      <c r="U769" s="83"/>
      <c r="V769" s="77">
        <v>0.1</v>
      </c>
      <c r="W769" s="83">
        <v>37000</v>
      </c>
      <c r="X769" s="78" t="e">
        <f>#REF!/W769</f>
        <v>#REF!</v>
      </c>
      <c r="Y769" s="85">
        <v>33600</v>
      </c>
      <c r="Z769" s="86">
        <v>32000</v>
      </c>
      <c r="AA769" s="80" t="e">
        <f>#REF!/Z769</f>
        <v>#REF!</v>
      </c>
      <c r="AB769" s="80" t="e">
        <f>#REF!/Y769</f>
        <v>#REF!</v>
      </c>
      <c r="AN769" s="72">
        <v>282000</v>
      </c>
    </row>
    <row r="770" spans="1:40" s="70" customFormat="1" ht="13.5" customHeight="1">
      <c r="A770" s="394">
        <v>210000803571</v>
      </c>
      <c r="B770" s="1082" t="s">
        <v>535</v>
      </c>
      <c r="C770" s="1083"/>
      <c r="D770" s="1083"/>
      <c r="E770" s="1084"/>
      <c r="F770" s="890" t="e">
        <f>(#REF!-G770)/#REF!</f>
        <v>#REF!</v>
      </c>
      <c r="G770" s="83">
        <v>20100</v>
      </c>
      <c r="H770" s="771"/>
      <c r="I770" s="797"/>
      <c r="J770" s="771"/>
      <c r="K770" s="84"/>
      <c r="L770" s="84"/>
      <c r="M770" s="84"/>
      <c r="N770" s="84"/>
      <c r="O770" s="84"/>
      <c r="P770" s="84"/>
      <c r="Q770" s="84"/>
      <c r="R770" s="75">
        <v>0.1</v>
      </c>
      <c r="S770" s="83">
        <v>18300</v>
      </c>
      <c r="T770" s="83"/>
      <c r="U770" s="83"/>
      <c r="V770" s="77">
        <v>0.1</v>
      </c>
      <c r="W770" s="83">
        <v>16600</v>
      </c>
      <c r="X770" s="78" t="e">
        <f>#REF!/W770</f>
        <v>#REF!</v>
      </c>
      <c r="Y770" s="85">
        <v>16600</v>
      </c>
      <c r="Z770" s="86">
        <v>15800</v>
      </c>
      <c r="AA770" s="80" t="e">
        <f>#REF!/Z770</f>
        <v>#REF!</v>
      </c>
      <c r="AB770" s="80" t="e">
        <f>#REF!/Y770</f>
        <v>#REF!</v>
      </c>
      <c r="AN770" s="72">
        <v>126000</v>
      </c>
    </row>
    <row r="771" spans="1:40" s="70" customFormat="1" ht="13.5" customHeight="1">
      <c r="A771" s="394">
        <v>210000802118</v>
      </c>
      <c r="B771" s="1004" t="s">
        <v>536</v>
      </c>
      <c r="C771" s="1005"/>
      <c r="D771" s="1005"/>
      <c r="E771" s="1006"/>
      <c r="F771" s="890" t="e">
        <f>(#REF!-G771)/#REF!</f>
        <v>#REF!</v>
      </c>
      <c r="G771" s="83">
        <v>39700</v>
      </c>
      <c r="H771" s="771"/>
      <c r="I771" s="797"/>
      <c r="J771" s="771"/>
      <c r="K771" s="84"/>
      <c r="L771" s="84"/>
      <c r="M771" s="84"/>
      <c r="N771" s="84"/>
      <c r="O771" s="84"/>
      <c r="P771" s="84"/>
      <c r="Q771" s="84"/>
      <c r="R771" s="75">
        <v>0.1</v>
      </c>
      <c r="S771" s="83">
        <v>36100</v>
      </c>
      <c r="T771" s="83"/>
      <c r="U771" s="83"/>
      <c r="V771" s="77">
        <v>0.1</v>
      </c>
      <c r="W771" s="83">
        <v>32800</v>
      </c>
      <c r="X771" s="78" t="e">
        <f>#REF!/W771</f>
        <v>#REF!</v>
      </c>
      <c r="Y771" s="85">
        <v>32800</v>
      </c>
      <c r="Z771" s="86">
        <v>31200</v>
      </c>
      <c r="AA771" s="80" t="e">
        <f>#REF!/Z771</f>
        <v>#REF!</v>
      </c>
      <c r="AB771" s="80" t="e">
        <f>#REF!/Y771</f>
        <v>#REF!</v>
      </c>
      <c r="AN771" s="72">
        <v>252000</v>
      </c>
    </row>
    <row r="772" spans="1:40" s="70" customFormat="1" ht="13.5" customHeight="1">
      <c r="A772" s="394">
        <v>210000802788</v>
      </c>
      <c r="B772" s="1004" t="s">
        <v>537</v>
      </c>
      <c r="C772" s="1005"/>
      <c r="D772" s="1005"/>
      <c r="E772" s="1006"/>
      <c r="F772" s="890" t="e">
        <f>(#REF!-G772)/#REF!</f>
        <v>#REF!</v>
      </c>
      <c r="G772" s="83">
        <v>43300</v>
      </c>
      <c r="H772" s="771"/>
      <c r="I772" s="797"/>
      <c r="J772" s="771"/>
      <c r="K772" s="84"/>
      <c r="L772" s="84"/>
      <c r="M772" s="84"/>
      <c r="N772" s="84"/>
      <c r="O772" s="84"/>
      <c r="P772" s="84"/>
      <c r="Q772" s="84"/>
      <c r="R772" s="75">
        <v>0.1</v>
      </c>
      <c r="S772" s="83">
        <v>39400</v>
      </c>
      <c r="T772" s="83"/>
      <c r="U772" s="83"/>
      <c r="V772" s="77">
        <v>0.1</v>
      </c>
      <c r="W772" s="83">
        <v>35800</v>
      </c>
      <c r="X772" s="78" t="e">
        <f>#REF!/W772</f>
        <v>#REF!</v>
      </c>
      <c r="Y772" s="85">
        <v>35800</v>
      </c>
      <c r="Z772" s="86">
        <v>34100</v>
      </c>
      <c r="AA772" s="80" t="e">
        <f>#REF!/Z772</f>
        <v>#REF!</v>
      </c>
      <c r="AB772" s="80" t="e">
        <f>#REF!/Y772</f>
        <v>#REF!</v>
      </c>
      <c r="AN772" s="72">
        <v>273000</v>
      </c>
    </row>
    <row r="773" spans="1:40" s="70" customFormat="1" ht="13.5" customHeight="1">
      <c r="A773" s="394">
        <v>210000802789</v>
      </c>
      <c r="B773" s="1004" t="s">
        <v>538</v>
      </c>
      <c r="C773" s="1005"/>
      <c r="D773" s="1005"/>
      <c r="E773" s="1006"/>
      <c r="F773" s="890" t="e">
        <f>(#REF!-G773)/#REF!</f>
        <v>#REF!</v>
      </c>
      <c r="G773" s="83">
        <v>49900</v>
      </c>
      <c r="H773" s="771"/>
      <c r="I773" s="797"/>
      <c r="J773" s="771"/>
      <c r="K773" s="84"/>
      <c r="L773" s="84"/>
      <c r="M773" s="84"/>
      <c r="N773" s="84"/>
      <c r="O773" s="84"/>
      <c r="P773" s="84"/>
      <c r="Q773" s="84"/>
      <c r="R773" s="75">
        <v>0.1</v>
      </c>
      <c r="S773" s="83">
        <v>45400</v>
      </c>
      <c r="T773" s="83"/>
      <c r="U773" s="83"/>
      <c r="V773" s="77">
        <v>0.1</v>
      </c>
      <c r="W773" s="83">
        <v>41300</v>
      </c>
      <c r="X773" s="78" t="e">
        <f>#REF!/W773</f>
        <v>#REF!</v>
      </c>
      <c r="Y773" s="85">
        <v>41300</v>
      </c>
      <c r="Z773" s="86">
        <v>39300</v>
      </c>
      <c r="AA773" s="80" t="e">
        <f>#REF!/Z773</f>
        <v>#REF!</v>
      </c>
      <c r="AB773" s="80" t="e">
        <f>#REF!/Y773</f>
        <v>#REF!</v>
      </c>
      <c r="AN773" s="72">
        <v>315000</v>
      </c>
    </row>
    <row r="774" spans="1:40" s="70" customFormat="1" ht="13.5" customHeight="1">
      <c r="A774" s="394">
        <v>210000802811</v>
      </c>
      <c r="B774" s="1082" t="s">
        <v>539</v>
      </c>
      <c r="C774" s="1083"/>
      <c r="D774" s="1083"/>
      <c r="E774" s="1084"/>
      <c r="F774" s="890" t="e">
        <f>(#REF!-G774)/#REF!</f>
        <v>#REF!</v>
      </c>
      <c r="G774" s="83">
        <v>99900</v>
      </c>
      <c r="H774" s="771"/>
      <c r="I774" s="797"/>
      <c r="J774" s="771"/>
      <c r="K774" s="84"/>
      <c r="L774" s="84"/>
      <c r="M774" s="84"/>
      <c r="N774" s="84"/>
      <c r="O774" s="84"/>
      <c r="P774" s="84"/>
      <c r="Q774" s="84"/>
      <c r="R774" s="75">
        <v>0.09</v>
      </c>
      <c r="S774" s="83">
        <v>91100</v>
      </c>
      <c r="T774" s="83"/>
      <c r="U774" s="83"/>
      <c r="V774" s="77">
        <v>0.1</v>
      </c>
      <c r="W774" s="83">
        <v>82800</v>
      </c>
      <c r="X774" s="78" t="e">
        <f>#REF!/W774</f>
        <v>#REF!</v>
      </c>
      <c r="Y774" s="85">
        <v>75300</v>
      </c>
      <c r="Z774" s="86">
        <v>71700</v>
      </c>
      <c r="AA774" s="80" t="e">
        <f>#REF!/Z774</f>
        <v>#REF!</v>
      </c>
      <c r="AB774" s="80" t="e">
        <f>#REF!/Y774</f>
        <v>#REF!</v>
      </c>
      <c r="AN774" s="72">
        <v>633000</v>
      </c>
    </row>
    <row r="775" spans="1:40" s="70" customFormat="1" ht="13.5" customHeight="1">
      <c r="A775" s="394">
        <v>210000807562</v>
      </c>
      <c r="B775" s="1082" t="s">
        <v>540</v>
      </c>
      <c r="C775" s="1083"/>
      <c r="D775" s="1083"/>
      <c r="E775" s="1084"/>
      <c r="F775" s="890" t="e">
        <f>(#REF!-G775)/#REF!</f>
        <v>#REF!</v>
      </c>
      <c r="G775" s="99">
        <v>59800</v>
      </c>
      <c r="H775" s="771"/>
      <c r="I775" s="221"/>
      <c r="J775" s="771"/>
      <c r="K775" s="133"/>
      <c r="L775" s="133"/>
      <c r="M775" s="133"/>
      <c r="N775" s="133"/>
      <c r="O775" s="133"/>
      <c r="P775" s="133"/>
      <c r="Q775" s="133"/>
      <c r="R775" s="75">
        <v>0.1</v>
      </c>
      <c r="S775" s="99">
        <v>54300</v>
      </c>
      <c r="T775" s="99"/>
      <c r="U775" s="99"/>
      <c r="V775" s="77">
        <v>0.15</v>
      </c>
      <c r="W775" s="83">
        <v>47200</v>
      </c>
      <c r="X775" s="78" t="e">
        <f>#REF!/W775</f>
        <v>#REF!</v>
      </c>
      <c r="Y775" s="85">
        <v>42900</v>
      </c>
      <c r="Z775" s="86">
        <v>40900</v>
      </c>
      <c r="AA775" s="80" t="e">
        <f>#REF!/Z775</f>
        <v>#REF!</v>
      </c>
      <c r="AB775" s="80" t="e">
        <f>#REF!/Y775</f>
        <v>#REF!</v>
      </c>
      <c r="AN775" s="72">
        <v>378000</v>
      </c>
    </row>
    <row r="776" spans="1:40" s="70" customFormat="1" ht="13.5" customHeight="1">
      <c r="A776" s="394">
        <v>210000802787</v>
      </c>
      <c r="B776" s="1004" t="s">
        <v>541</v>
      </c>
      <c r="C776" s="1005"/>
      <c r="D776" s="1005"/>
      <c r="E776" s="1006"/>
      <c r="F776" s="890" t="e">
        <f>(#REF!-G776)/#REF!</f>
        <v>#REF!</v>
      </c>
      <c r="G776" s="83">
        <v>51800</v>
      </c>
      <c r="H776" s="771"/>
      <c r="I776" s="797"/>
      <c r="J776" s="771"/>
      <c r="K776" s="84"/>
      <c r="L776" s="84"/>
      <c r="M776" s="84"/>
      <c r="N776" s="84"/>
      <c r="O776" s="84"/>
      <c r="P776" s="84"/>
      <c r="Q776" s="84"/>
      <c r="R776" s="75">
        <v>0.1</v>
      </c>
      <c r="S776" s="83">
        <v>47100</v>
      </c>
      <c r="T776" s="83"/>
      <c r="U776" s="83"/>
      <c r="V776" s="77">
        <v>0.1</v>
      </c>
      <c r="W776" s="83">
        <v>42800</v>
      </c>
      <c r="X776" s="78" t="e">
        <f>#REF!/W776</f>
        <v>#REF!</v>
      </c>
      <c r="Y776" s="85">
        <v>38900</v>
      </c>
      <c r="Z776" s="86">
        <v>37000</v>
      </c>
      <c r="AA776" s="80" t="e">
        <f>#REF!/Z776</f>
        <v>#REF!</v>
      </c>
      <c r="AB776" s="80" t="e">
        <f>#REF!/Y776</f>
        <v>#REF!</v>
      </c>
      <c r="AN776" s="72">
        <v>333000</v>
      </c>
    </row>
    <row r="777" spans="1:40" s="70" customFormat="1" ht="13.5" customHeight="1">
      <c r="A777" s="394">
        <v>210001802784</v>
      </c>
      <c r="B777" s="1004" t="s">
        <v>542</v>
      </c>
      <c r="C777" s="1005"/>
      <c r="D777" s="1005"/>
      <c r="E777" s="1006"/>
      <c r="F777" s="890" t="e">
        <f>(#REF!-G777)/#REF!</f>
        <v>#REF!</v>
      </c>
      <c r="G777" s="83">
        <v>68800</v>
      </c>
      <c r="H777" s="771"/>
      <c r="I777" s="797"/>
      <c r="J777" s="771"/>
      <c r="K777" s="84"/>
      <c r="L777" s="84"/>
      <c r="M777" s="84"/>
      <c r="N777" s="84"/>
      <c r="O777" s="84"/>
      <c r="P777" s="84"/>
      <c r="Q777" s="84"/>
      <c r="R777" s="75">
        <v>0.1</v>
      </c>
      <c r="S777" s="83">
        <v>62600</v>
      </c>
      <c r="T777" s="83"/>
      <c r="U777" s="83"/>
      <c r="V777" s="77">
        <v>0.1</v>
      </c>
      <c r="W777" s="83">
        <v>56900</v>
      </c>
      <c r="X777" s="78" t="e">
        <f>#REF!/W777</f>
        <v>#REF!</v>
      </c>
      <c r="Y777" s="85">
        <v>51700</v>
      </c>
      <c r="Z777" s="86">
        <v>47000</v>
      </c>
      <c r="AA777" s="80" t="e">
        <f>#REF!/Z777</f>
        <v>#REF!</v>
      </c>
      <c r="AB777" s="80" t="e">
        <f>#REF!/Y777</f>
        <v>#REF!</v>
      </c>
      <c r="AN777" s="72">
        <v>438000</v>
      </c>
    </row>
    <row r="778" spans="1:40" s="70" customFormat="1" ht="13.5" customHeight="1">
      <c r="A778" s="394">
        <v>210001802785</v>
      </c>
      <c r="B778" s="1004" t="s">
        <v>543</v>
      </c>
      <c r="C778" s="1005"/>
      <c r="D778" s="1005"/>
      <c r="E778" s="1006"/>
      <c r="F778" s="890" t="e">
        <f>(#REF!-G778)/#REF!</f>
        <v>#REF!</v>
      </c>
      <c r="G778" s="83">
        <v>81900</v>
      </c>
      <c r="H778" s="771"/>
      <c r="I778" s="797"/>
      <c r="J778" s="771"/>
      <c r="K778" s="84"/>
      <c r="L778" s="84"/>
      <c r="M778" s="84"/>
      <c r="N778" s="84"/>
      <c r="O778" s="84"/>
      <c r="P778" s="84"/>
      <c r="Q778" s="84"/>
      <c r="R778" s="75">
        <v>0.1</v>
      </c>
      <c r="S778" s="83">
        <v>74500</v>
      </c>
      <c r="T778" s="83"/>
      <c r="U778" s="83"/>
      <c r="V778" s="77">
        <v>0.1</v>
      </c>
      <c r="W778" s="83">
        <v>67700</v>
      </c>
      <c r="X778" s="78" t="e">
        <f>#REF!/W778</f>
        <v>#REF!</v>
      </c>
      <c r="Y778" s="85">
        <v>61500</v>
      </c>
      <c r="Z778" s="86">
        <v>55900</v>
      </c>
      <c r="AA778" s="80" t="e">
        <f>#REF!/Z778</f>
        <v>#REF!</v>
      </c>
      <c r="AB778" s="80" t="e">
        <f>#REF!/Y778</f>
        <v>#REF!</v>
      </c>
      <c r="AN778" s="72">
        <v>519000</v>
      </c>
    </row>
    <row r="779" spans="1:40" s="70" customFormat="1" ht="13.5" customHeight="1">
      <c r="A779" s="394">
        <v>210001802810</v>
      </c>
      <c r="B779" s="1311" t="s">
        <v>544</v>
      </c>
      <c r="C779" s="1312"/>
      <c r="D779" s="1312"/>
      <c r="E779" s="1313"/>
      <c r="F779" s="890" t="e">
        <f>(#REF!-G779)/#REF!</f>
        <v>#REF!</v>
      </c>
      <c r="G779" s="83">
        <v>83500</v>
      </c>
      <c r="H779" s="771"/>
      <c r="I779" s="797"/>
      <c r="J779" s="771"/>
      <c r="K779" s="84"/>
      <c r="L779" s="84"/>
      <c r="M779" s="84"/>
      <c r="N779" s="84"/>
      <c r="O779" s="84"/>
      <c r="P779" s="84"/>
      <c r="Q779" s="84"/>
      <c r="R779" s="75">
        <v>0.1</v>
      </c>
      <c r="S779" s="83">
        <v>75900</v>
      </c>
      <c r="T779" s="83"/>
      <c r="U779" s="83"/>
      <c r="V779" s="77">
        <v>0.1</v>
      </c>
      <c r="W779" s="83">
        <v>69000</v>
      </c>
      <c r="X779" s="78" t="e">
        <f>#REF!/W779</f>
        <v>#REF!</v>
      </c>
      <c r="Y779" s="85">
        <v>62700</v>
      </c>
      <c r="Z779" s="86">
        <v>57000</v>
      </c>
      <c r="AA779" s="80" t="e">
        <f>#REF!/Z779</f>
        <v>#REF!</v>
      </c>
      <c r="AB779" s="80" t="e">
        <f>#REF!/Y779</f>
        <v>#REF!</v>
      </c>
      <c r="AN779" s="72">
        <v>528000</v>
      </c>
    </row>
    <row r="780" spans="1:40" s="70" customFormat="1" ht="13.5" customHeight="1">
      <c r="A780" s="394">
        <v>210000802809</v>
      </c>
      <c r="B780" s="1311" t="s">
        <v>545</v>
      </c>
      <c r="C780" s="1312"/>
      <c r="D780" s="1312"/>
      <c r="E780" s="1313"/>
      <c r="F780" s="890" t="e">
        <f>(#REF!-G780)/#REF!</f>
        <v>#REF!</v>
      </c>
      <c r="G780" s="83">
        <v>72000</v>
      </c>
      <c r="H780" s="771"/>
      <c r="I780" s="797"/>
      <c r="J780" s="771"/>
      <c r="K780" s="84"/>
      <c r="L780" s="84"/>
      <c r="M780" s="84"/>
      <c r="N780" s="84"/>
      <c r="O780" s="84"/>
      <c r="P780" s="84"/>
      <c r="Q780" s="84"/>
      <c r="R780" s="75">
        <v>0.1</v>
      </c>
      <c r="S780" s="83">
        <v>65500</v>
      </c>
      <c r="T780" s="83"/>
      <c r="U780" s="83"/>
      <c r="V780" s="77">
        <v>0.1</v>
      </c>
      <c r="W780" s="83">
        <v>59500</v>
      </c>
      <c r="X780" s="78" t="e">
        <f>#REF!/W780</f>
        <v>#REF!</v>
      </c>
      <c r="Y780" s="85">
        <v>54100</v>
      </c>
      <c r="Z780" s="86">
        <v>49200</v>
      </c>
      <c r="AA780" s="80" t="e">
        <f>#REF!/Z780</f>
        <v>#REF!</v>
      </c>
      <c r="AB780" s="80" t="e">
        <f>#REF!/Y780</f>
        <v>#REF!</v>
      </c>
      <c r="AN780" s="72">
        <v>456000</v>
      </c>
    </row>
    <row r="781" spans="1:40" s="70" customFormat="1" ht="13.5" customHeight="1">
      <c r="A781" s="394">
        <v>210000007742</v>
      </c>
      <c r="B781" s="1311" t="s">
        <v>546</v>
      </c>
      <c r="C781" s="1312"/>
      <c r="D781" s="1312"/>
      <c r="E781" s="1313"/>
      <c r="F781" s="890" t="e">
        <f>(#REF!-G781)/#REF!</f>
        <v>#REF!</v>
      </c>
      <c r="G781" s="83">
        <v>75200</v>
      </c>
      <c r="H781" s="771"/>
      <c r="I781" s="797"/>
      <c r="J781" s="771"/>
      <c r="K781" s="84"/>
      <c r="L781" s="84"/>
      <c r="M781" s="84"/>
      <c r="N781" s="84"/>
      <c r="O781" s="84"/>
      <c r="P781" s="84"/>
      <c r="Q781" s="84"/>
      <c r="R781" s="75">
        <v>0.1</v>
      </c>
      <c r="S781" s="83">
        <v>68400</v>
      </c>
      <c r="T781" s="83"/>
      <c r="U781" s="83"/>
      <c r="V781" s="77">
        <v>0.1</v>
      </c>
      <c r="W781" s="83">
        <v>62200</v>
      </c>
      <c r="X781" s="78" t="e">
        <f>#REF!/W781</f>
        <v>#REF!</v>
      </c>
      <c r="Y781" s="85">
        <v>56600</v>
      </c>
      <c r="Z781" s="86">
        <v>53900</v>
      </c>
      <c r="AA781" s="80" t="e">
        <f>#REF!/Z781</f>
        <v>#REF!</v>
      </c>
      <c r="AB781" s="80" t="e">
        <f>#REF!/Y781</f>
        <v>#REF!</v>
      </c>
      <c r="AN781" s="72">
        <v>474000</v>
      </c>
    </row>
    <row r="782" spans="1:40" s="70" customFormat="1" ht="13.5" customHeight="1">
      <c r="A782" s="394">
        <v>210000007743</v>
      </c>
      <c r="B782" s="1311" t="s">
        <v>547</v>
      </c>
      <c r="C782" s="1312"/>
      <c r="D782" s="1312"/>
      <c r="E782" s="1313"/>
      <c r="F782" s="890" t="e">
        <f>(#REF!-G782)/#REF!</f>
        <v>#REF!</v>
      </c>
      <c r="G782" s="83">
        <v>68900</v>
      </c>
      <c r="H782" s="771"/>
      <c r="I782" s="797"/>
      <c r="J782" s="771"/>
      <c r="K782" s="84"/>
      <c r="L782" s="84"/>
      <c r="M782" s="84"/>
      <c r="N782" s="84"/>
      <c r="O782" s="84"/>
      <c r="P782" s="84"/>
      <c r="Q782" s="84"/>
      <c r="R782" s="75">
        <v>0.1</v>
      </c>
      <c r="S782" s="83">
        <v>62700</v>
      </c>
      <c r="T782" s="83"/>
      <c r="U782" s="83"/>
      <c r="V782" s="77">
        <v>0.1</v>
      </c>
      <c r="W782" s="83">
        <v>57000</v>
      </c>
      <c r="X782" s="78" t="e">
        <f>#REF!/W782</f>
        <v>#REF!</v>
      </c>
      <c r="Y782" s="85">
        <v>51800</v>
      </c>
      <c r="Z782" s="86">
        <v>49300</v>
      </c>
      <c r="AA782" s="80" t="e">
        <f>#REF!/Z782</f>
        <v>#REF!</v>
      </c>
      <c r="AB782" s="80" t="e">
        <f>#REF!/Y782</f>
        <v>#REF!</v>
      </c>
      <c r="AN782" s="72">
        <v>438000</v>
      </c>
    </row>
    <row r="783" spans="1:40" s="70" customFormat="1" ht="13.5" customHeight="1">
      <c r="A783" s="394">
        <v>210000007744</v>
      </c>
      <c r="B783" s="1311" t="s">
        <v>548</v>
      </c>
      <c r="C783" s="1312"/>
      <c r="D783" s="1312"/>
      <c r="E783" s="1313"/>
      <c r="F783" s="890" t="e">
        <f>(#REF!-G783)/#REF!</f>
        <v>#REF!</v>
      </c>
      <c r="G783" s="83">
        <v>78900</v>
      </c>
      <c r="H783" s="771"/>
      <c r="I783" s="797"/>
      <c r="J783" s="771"/>
      <c r="K783" s="84"/>
      <c r="L783" s="84"/>
      <c r="M783" s="84"/>
      <c r="N783" s="84"/>
      <c r="O783" s="84"/>
      <c r="P783" s="84"/>
      <c r="Q783" s="84"/>
      <c r="R783" s="75">
        <v>0.1</v>
      </c>
      <c r="S783" s="83">
        <v>71800</v>
      </c>
      <c r="T783" s="83"/>
      <c r="U783" s="83"/>
      <c r="V783" s="77">
        <v>0.1</v>
      </c>
      <c r="W783" s="83">
        <v>65200</v>
      </c>
      <c r="X783" s="78" t="e">
        <f>#REF!/W783</f>
        <v>#REF!</v>
      </c>
      <c r="Y783" s="85">
        <v>59300</v>
      </c>
      <c r="Z783" s="86">
        <v>56500</v>
      </c>
      <c r="AA783" s="80" t="e">
        <f>#REF!/Z783</f>
        <v>#REF!</v>
      </c>
      <c r="AB783" s="80" t="e">
        <f>#REF!/Y783</f>
        <v>#REF!</v>
      </c>
      <c r="AN783" s="72">
        <v>498000</v>
      </c>
    </row>
    <row r="784" spans="1:40" s="70" customFormat="1" ht="13.5" customHeight="1">
      <c r="A784" s="394">
        <v>210000007748</v>
      </c>
      <c r="B784" s="1311" t="s">
        <v>549</v>
      </c>
      <c r="C784" s="1312"/>
      <c r="D784" s="1312"/>
      <c r="E784" s="1313"/>
      <c r="F784" s="890" t="e">
        <f>(#REF!-G784)/#REF!</f>
        <v>#REF!</v>
      </c>
      <c r="G784" s="860">
        <v>121800</v>
      </c>
      <c r="H784" s="771" t="e">
        <f>#REF!/I784-100%</f>
        <v>#REF!</v>
      </c>
      <c r="I784" s="797">
        <v>113900</v>
      </c>
      <c r="J784" s="771"/>
      <c r="K784" s="84"/>
      <c r="L784" s="84"/>
      <c r="M784" s="84"/>
      <c r="N784" s="84"/>
      <c r="O784" s="84"/>
      <c r="P784" s="84"/>
      <c r="Q784" s="84"/>
      <c r="R784" s="75">
        <v>0.1</v>
      </c>
      <c r="S784" s="83">
        <v>103500</v>
      </c>
      <c r="T784" s="83"/>
      <c r="U784" s="83"/>
      <c r="V784" s="77">
        <v>0.1</v>
      </c>
      <c r="W784" s="83">
        <v>94100</v>
      </c>
      <c r="X784" s="78" t="e">
        <f>#REF!/W784</f>
        <v>#REF!</v>
      </c>
      <c r="Y784" s="85">
        <v>85500</v>
      </c>
      <c r="Z784" s="86">
        <v>81400</v>
      </c>
      <c r="AA784" s="80" t="e">
        <f>#REF!/Z784</f>
        <v>#REF!</v>
      </c>
      <c r="AB784" s="80" t="e">
        <f>#REF!/Y784</f>
        <v>#REF!</v>
      </c>
      <c r="AN784" s="72">
        <v>779400</v>
      </c>
    </row>
    <row r="785" spans="1:40" s="70" customFormat="1" ht="13.5" customHeight="1">
      <c r="A785" s="394">
        <v>210000007751</v>
      </c>
      <c r="B785" s="1311" t="s">
        <v>550</v>
      </c>
      <c r="C785" s="1312"/>
      <c r="D785" s="1312"/>
      <c r="E785" s="1313"/>
      <c r="F785" s="890" t="e">
        <f>(#REF!-G785)/#REF!</f>
        <v>#REF!</v>
      </c>
      <c r="G785" s="860">
        <v>138300</v>
      </c>
      <c r="H785" s="771" t="e">
        <f>#REF!/I785-100%</f>
        <v>#REF!</v>
      </c>
      <c r="I785" s="797">
        <v>131800</v>
      </c>
      <c r="J785" s="771"/>
      <c r="K785" s="84"/>
      <c r="L785" s="84"/>
      <c r="M785" s="84"/>
      <c r="N785" s="84"/>
      <c r="O785" s="84"/>
      <c r="P785" s="84"/>
      <c r="Q785" s="84"/>
      <c r="R785" s="75">
        <v>0.1</v>
      </c>
      <c r="S785" s="83">
        <v>119800</v>
      </c>
      <c r="T785" s="83"/>
      <c r="U785" s="83"/>
      <c r="V785" s="77">
        <v>0.1</v>
      </c>
      <c r="W785" s="83">
        <v>108900</v>
      </c>
      <c r="X785" s="78" t="e">
        <f>#REF!/W785</f>
        <v>#REF!</v>
      </c>
      <c r="Y785" s="85">
        <v>99000</v>
      </c>
      <c r="Z785" s="86">
        <v>90000</v>
      </c>
      <c r="AA785" s="80" t="e">
        <f>#REF!/Z785</f>
        <v>#REF!</v>
      </c>
      <c r="AB785" s="80" t="e">
        <f>#REF!/Y785</f>
        <v>#REF!</v>
      </c>
      <c r="AN785" s="72">
        <v>893400</v>
      </c>
    </row>
    <row r="786" spans="1:40" s="70" customFormat="1" ht="13.5" customHeight="1">
      <c r="A786" s="394">
        <v>210000007752</v>
      </c>
      <c r="B786" s="1311" t="s">
        <v>551</v>
      </c>
      <c r="C786" s="1312"/>
      <c r="D786" s="1312"/>
      <c r="E786" s="1313"/>
      <c r="F786" s="890" t="e">
        <f>(#REF!-G786)/#REF!</f>
        <v>#REF!</v>
      </c>
      <c r="G786" s="860">
        <v>136000</v>
      </c>
      <c r="H786" s="771" t="e">
        <f>#REF!/I786-100%</f>
        <v>#REF!</v>
      </c>
      <c r="I786" s="797">
        <v>127300</v>
      </c>
      <c r="J786" s="771"/>
      <c r="K786" s="84"/>
      <c r="L786" s="84"/>
      <c r="M786" s="84"/>
      <c r="N786" s="84"/>
      <c r="O786" s="84"/>
      <c r="P786" s="84"/>
      <c r="Q786" s="84"/>
      <c r="R786" s="75">
        <v>0.1</v>
      </c>
      <c r="S786" s="83">
        <v>115700</v>
      </c>
      <c r="T786" s="83"/>
      <c r="U786" s="83"/>
      <c r="V786" s="77">
        <v>0.1</v>
      </c>
      <c r="W786" s="83">
        <v>105200</v>
      </c>
      <c r="X786" s="78" t="e">
        <f>#REF!/W786</f>
        <v>#REF!</v>
      </c>
      <c r="Y786" s="85">
        <v>95600</v>
      </c>
      <c r="Z786" s="86">
        <v>91000</v>
      </c>
      <c r="AA786" s="80" t="e">
        <f>#REF!/Z786</f>
        <v>#REF!</v>
      </c>
      <c r="AB786" s="80" t="e">
        <f>#REF!/Y786</f>
        <v>#REF!</v>
      </c>
      <c r="AN786" s="72">
        <v>882000</v>
      </c>
    </row>
    <row r="787" spans="1:40" s="70" customFormat="1" ht="13.5" customHeight="1">
      <c r="A787" s="394">
        <v>210000007753</v>
      </c>
      <c r="B787" s="1311" t="s">
        <v>552</v>
      </c>
      <c r="C787" s="1312"/>
      <c r="D787" s="1312"/>
      <c r="E787" s="1313"/>
      <c r="F787" s="890" t="e">
        <f>(#REF!-G787)/#REF!</f>
        <v>#REF!</v>
      </c>
      <c r="G787" s="860">
        <v>156000</v>
      </c>
      <c r="H787" s="771" t="e">
        <f>#REF!/I787-100%</f>
        <v>#REF!</v>
      </c>
      <c r="I787" s="797">
        <v>147700</v>
      </c>
      <c r="J787" s="771"/>
      <c r="K787" s="84"/>
      <c r="L787" s="84"/>
      <c r="M787" s="84"/>
      <c r="N787" s="84"/>
      <c r="O787" s="84"/>
      <c r="P787" s="84"/>
      <c r="Q787" s="84"/>
      <c r="R787" s="75">
        <v>0.1</v>
      </c>
      <c r="S787" s="83">
        <v>134300</v>
      </c>
      <c r="T787" s="83"/>
      <c r="U787" s="83"/>
      <c r="V787" s="77">
        <v>0.1</v>
      </c>
      <c r="W787" s="83">
        <v>122100</v>
      </c>
      <c r="X787" s="78" t="e">
        <f>#REF!/W787</f>
        <v>#REF!</v>
      </c>
      <c r="Y787" s="85">
        <v>111000</v>
      </c>
      <c r="Z787" s="86">
        <v>100500</v>
      </c>
      <c r="AA787" s="80" t="e">
        <f>#REF!/Z787</f>
        <v>#REF!</v>
      </c>
      <c r="AB787" s="80" t="e">
        <f>#REF!/Y787</f>
        <v>#REF!</v>
      </c>
      <c r="AN787" s="72">
        <v>1008000</v>
      </c>
    </row>
    <row r="788" spans="1:40" s="70" customFormat="1" ht="13.5" customHeight="1">
      <c r="A788" s="394">
        <v>210000002836</v>
      </c>
      <c r="B788" s="1315" t="s">
        <v>553</v>
      </c>
      <c r="C788" s="1316"/>
      <c r="D788" s="1316"/>
      <c r="E788" s="1317"/>
      <c r="F788" s="890" t="e">
        <f>(#REF!-G788)/#REF!</f>
        <v>#REF!</v>
      </c>
      <c r="G788" s="861">
        <v>179000</v>
      </c>
      <c r="H788" s="771" t="e">
        <f>#REF!/I788-100%</f>
        <v>#REF!</v>
      </c>
      <c r="I788" s="221">
        <v>168300</v>
      </c>
      <c r="J788" s="771"/>
      <c r="K788" s="133"/>
      <c r="L788" s="133"/>
      <c r="M788" s="133"/>
      <c r="N788" s="133"/>
      <c r="O788" s="133"/>
      <c r="P788" s="133"/>
      <c r="Q788" s="133"/>
      <c r="R788" s="75">
        <v>0.1</v>
      </c>
      <c r="S788" s="99">
        <v>153000</v>
      </c>
      <c r="T788" s="99"/>
      <c r="U788" s="99"/>
      <c r="V788" s="77">
        <v>0.15</v>
      </c>
      <c r="W788" s="116">
        <v>133100</v>
      </c>
      <c r="X788" s="78" t="e">
        <f>#REF!/W788</f>
        <v>#REF!</v>
      </c>
      <c r="Y788" s="99">
        <v>121000</v>
      </c>
      <c r="Z788" s="118">
        <v>109900</v>
      </c>
      <c r="AA788" s="80" t="e">
        <f>#REF!/Z788</f>
        <v>#REF!</v>
      </c>
      <c r="AB788" s="80" t="e">
        <f>#REF!/Y788</f>
        <v>#REF!</v>
      </c>
      <c r="AN788" s="72">
        <v>1158000</v>
      </c>
    </row>
    <row r="789" spans="1:40" s="70" customFormat="1" ht="13.5" customHeight="1">
      <c r="A789" s="394">
        <v>210000802834</v>
      </c>
      <c r="B789" s="1311" t="s">
        <v>554</v>
      </c>
      <c r="C789" s="1312"/>
      <c r="D789" s="1312"/>
      <c r="E789" s="1313"/>
      <c r="F789" s="890" t="e">
        <f>(#REF!-G789)/#REF!</f>
        <v>#REF!</v>
      </c>
      <c r="G789" s="83">
        <v>25500</v>
      </c>
      <c r="H789" s="771"/>
      <c r="I789" s="797"/>
      <c r="J789" s="771"/>
      <c r="K789" s="84"/>
      <c r="L789" s="84"/>
      <c r="M789" s="84"/>
      <c r="N789" s="84"/>
      <c r="O789" s="84"/>
      <c r="P789" s="84"/>
      <c r="Q789" s="84"/>
      <c r="R789" s="75">
        <v>0.1</v>
      </c>
      <c r="S789" s="83">
        <v>23200</v>
      </c>
      <c r="T789" s="83"/>
      <c r="U789" s="83"/>
      <c r="V789" s="77">
        <v>0.1</v>
      </c>
      <c r="W789" s="83">
        <v>21100</v>
      </c>
      <c r="X789" s="78" t="e">
        <f>#REF!/W789</f>
        <v>#REF!</v>
      </c>
      <c r="Y789" s="85">
        <v>19200</v>
      </c>
      <c r="Z789" s="86">
        <v>18300</v>
      </c>
      <c r="AA789" s="80" t="e">
        <f>#REF!/Z789</f>
        <v>#REF!</v>
      </c>
      <c r="AB789" s="80" t="e">
        <f>#REF!/Y789</f>
        <v>#REF!</v>
      </c>
      <c r="AN789" s="72">
        <v>162000</v>
      </c>
    </row>
    <row r="790" spans="1:40" s="70" customFormat="1" ht="13.5" customHeight="1">
      <c r="A790" s="394">
        <v>210000802835</v>
      </c>
      <c r="B790" s="1311" t="s">
        <v>555</v>
      </c>
      <c r="C790" s="1312"/>
      <c r="D790" s="1312"/>
      <c r="E790" s="1313"/>
      <c r="F790" s="890" t="e">
        <f>(#REF!-G790)/#REF!</f>
        <v>#REF!</v>
      </c>
      <c r="G790" s="83">
        <v>27900</v>
      </c>
      <c r="H790" s="771"/>
      <c r="I790" s="797"/>
      <c r="J790" s="771"/>
      <c r="K790" s="84"/>
      <c r="L790" s="84"/>
      <c r="M790" s="84"/>
      <c r="N790" s="84"/>
      <c r="O790" s="84"/>
      <c r="P790" s="84"/>
      <c r="Q790" s="84"/>
      <c r="R790" s="75">
        <v>0.1</v>
      </c>
      <c r="S790" s="83">
        <v>25400</v>
      </c>
      <c r="T790" s="83"/>
      <c r="U790" s="83"/>
      <c r="V790" s="77">
        <v>0.1</v>
      </c>
      <c r="W790" s="83">
        <v>23100</v>
      </c>
      <c r="X790" s="78" t="e">
        <f>#REF!/W790</f>
        <v>#REF!</v>
      </c>
      <c r="Y790" s="85">
        <v>21000</v>
      </c>
      <c r="Z790" s="86">
        <v>20000</v>
      </c>
      <c r="AA790" s="80" t="e">
        <f>#REF!/Z790</f>
        <v>#REF!</v>
      </c>
      <c r="AB790" s="80" t="e">
        <f>#REF!/Y790</f>
        <v>#REF!</v>
      </c>
      <c r="AN790" s="72">
        <v>177000</v>
      </c>
    </row>
    <row r="791" spans="1:40" s="70" customFormat="1" ht="13.5" customHeight="1">
      <c r="A791" s="394">
        <v>210000802836</v>
      </c>
      <c r="B791" s="1227" t="s">
        <v>556</v>
      </c>
      <c r="C791" s="1228"/>
      <c r="D791" s="1228"/>
      <c r="E791" s="1229"/>
      <c r="F791" s="890" t="e">
        <f>(#REF!-G791)/#REF!</f>
        <v>#REF!</v>
      </c>
      <c r="G791" s="83">
        <v>22800</v>
      </c>
      <c r="H791" s="771"/>
      <c r="I791" s="797"/>
      <c r="J791" s="771"/>
      <c r="K791" s="84"/>
      <c r="L791" s="84"/>
      <c r="M791" s="84"/>
      <c r="N791" s="84"/>
      <c r="O791" s="84"/>
      <c r="P791" s="84"/>
      <c r="Q791" s="84"/>
      <c r="R791" s="75">
        <v>0.1</v>
      </c>
      <c r="S791" s="83">
        <v>20700</v>
      </c>
      <c r="T791" s="83"/>
      <c r="U791" s="83"/>
      <c r="V791" s="77">
        <v>0.1</v>
      </c>
      <c r="W791" s="83">
        <v>18800</v>
      </c>
      <c r="X791" s="78" t="e">
        <f>#REF!/W791</f>
        <v>#REF!</v>
      </c>
      <c r="Y791" s="85">
        <v>17100</v>
      </c>
      <c r="Z791" s="86">
        <v>16300</v>
      </c>
      <c r="AA791" s="80" t="e">
        <f>#REF!/Z791</f>
        <v>#REF!</v>
      </c>
      <c r="AB791" s="80" t="e">
        <f>#REF!/Y791</f>
        <v>#REF!</v>
      </c>
      <c r="AN791" s="72">
        <v>144000</v>
      </c>
    </row>
    <row r="792" spans="1:40" s="70" customFormat="1" ht="13.5" customHeight="1">
      <c r="A792" s="469">
        <v>210000802837</v>
      </c>
      <c r="B792" s="1277" t="s">
        <v>557</v>
      </c>
      <c r="C792" s="1278"/>
      <c r="D792" s="1278"/>
      <c r="E792" s="1279"/>
      <c r="F792" s="890" t="e">
        <f>(#REF!-G792)/#REF!</f>
        <v>#REF!</v>
      </c>
      <c r="G792" s="88">
        <v>21300</v>
      </c>
      <c r="H792" s="771"/>
      <c r="I792" s="760"/>
      <c r="J792" s="771"/>
      <c r="K792" s="89"/>
      <c r="L792" s="84"/>
      <c r="M792" s="84"/>
      <c r="N792" s="84"/>
      <c r="O792" s="84"/>
      <c r="P792" s="84"/>
      <c r="Q792" s="84"/>
      <c r="R792" s="75">
        <v>0.05</v>
      </c>
      <c r="S792" s="83">
        <v>20300</v>
      </c>
      <c r="T792" s="83"/>
      <c r="U792" s="83"/>
      <c r="V792" s="77">
        <v>0.1</v>
      </c>
      <c r="W792" s="88">
        <v>18400</v>
      </c>
      <c r="X792" s="78" t="e">
        <f>#REF!/W792</f>
        <v>#REF!</v>
      </c>
      <c r="Y792" s="91">
        <v>16800</v>
      </c>
      <c r="Z792" s="92">
        <v>16000</v>
      </c>
      <c r="AA792" s="80" t="e">
        <f>#REF!/Z792</f>
        <v>#REF!</v>
      </c>
      <c r="AB792" s="80" t="e">
        <f>#REF!/Y792</f>
        <v>#REF!</v>
      </c>
      <c r="AN792" s="72">
        <v>135000</v>
      </c>
    </row>
    <row r="793" spans="1:40" s="70" customFormat="1" ht="13.5" customHeight="1">
      <c r="A793" s="23"/>
      <c r="B793" s="1284" t="s">
        <v>913</v>
      </c>
      <c r="C793" s="1101"/>
      <c r="D793" s="1101"/>
      <c r="E793" s="1102"/>
      <c r="F793" s="890" t="e">
        <f>(#REF!-G793)/#REF!</f>
        <v>#REF!</v>
      </c>
      <c r="G793" s="470">
        <f>SUM(G794:G799)</f>
        <v>288200</v>
      </c>
      <c r="H793" s="471"/>
      <c r="I793" s="471"/>
      <c r="J793" s="771"/>
      <c r="K793" s="471"/>
      <c r="L793" s="471"/>
      <c r="M793" s="471"/>
      <c r="N793" s="471"/>
      <c r="O793" s="471"/>
      <c r="P793" s="471"/>
      <c r="Q793" s="471"/>
      <c r="R793" s="471"/>
      <c r="S793" s="470">
        <f>SUM(S794:S799)</f>
        <v>262000</v>
      </c>
      <c r="T793" s="471"/>
      <c r="U793" s="471"/>
      <c r="V793" s="77">
        <v>0.1</v>
      </c>
      <c r="W793" s="470">
        <f>SUM(W794:W799)</f>
        <v>238200</v>
      </c>
      <c r="X793" s="78" t="e">
        <f>#REF!/W793</f>
        <v>#REF!</v>
      </c>
      <c r="Y793" s="462">
        <f>SUM(Y794:Y799)</f>
        <v>219100</v>
      </c>
      <c r="Z793" s="20">
        <f>SUM(Z794:Z799)</f>
        <v>203900</v>
      </c>
      <c r="AA793" s="80" t="e">
        <f>#REF!/Z793</f>
        <v>#REF!</v>
      </c>
      <c r="AB793" s="80" t="e">
        <f>#REF!/Y793</f>
        <v>#REF!</v>
      </c>
      <c r="AN793" s="72">
        <v>1827000</v>
      </c>
    </row>
    <row r="794" spans="1:40" s="70" customFormat="1" ht="13.5" customHeight="1">
      <c r="A794" s="82">
        <v>210000002525</v>
      </c>
      <c r="B794" s="1227" t="s">
        <v>69</v>
      </c>
      <c r="C794" s="1228"/>
      <c r="D794" s="1228"/>
      <c r="E794" s="1229"/>
      <c r="F794" s="890" t="e">
        <f>(#REF!-G794)/#REF!</f>
        <v>#REF!</v>
      </c>
      <c r="G794" s="83">
        <v>25200</v>
      </c>
      <c r="H794" s="797"/>
      <c r="I794" s="797"/>
      <c r="J794" s="771"/>
      <c r="K794" s="84"/>
      <c r="L794" s="84"/>
      <c r="M794" s="84"/>
      <c r="N794" s="84"/>
      <c r="O794" s="84"/>
      <c r="P794" s="84"/>
      <c r="Q794" s="84"/>
      <c r="R794" s="75">
        <v>0.1</v>
      </c>
      <c r="S794" s="83">
        <v>22900</v>
      </c>
      <c r="T794" s="83"/>
      <c r="U794" s="83"/>
      <c r="V794" s="77">
        <v>0.1</v>
      </c>
      <c r="W794" s="83">
        <v>20800</v>
      </c>
      <c r="X794" s="78" t="e">
        <f>#REF!/W794</f>
        <v>#REF!</v>
      </c>
      <c r="Y794" s="85">
        <v>18900</v>
      </c>
      <c r="Z794" s="86">
        <v>18000</v>
      </c>
      <c r="AA794" s="80" t="e">
        <f>#REF!/Z794</f>
        <v>#REF!</v>
      </c>
      <c r="AB794" s="80" t="e">
        <f>#REF!/Y794</f>
        <v>#REF!</v>
      </c>
      <c r="AN794" s="72">
        <v>162000</v>
      </c>
    </row>
    <row r="795" spans="1:40" s="70" customFormat="1" ht="13.5" customHeight="1">
      <c r="A795" s="460">
        <v>210000001327</v>
      </c>
      <c r="B795" s="1004" t="s">
        <v>70</v>
      </c>
      <c r="C795" s="1005"/>
      <c r="D795" s="1005"/>
      <c r="E795" s="1006"/>
      <c r="F795" s="890" t="e">
        <f>(#REF!-G795)/#REF!</f>
        <v>#REF!</v>
      </c>
      <c r="G795" s="83">
        <v>77500</v>
      </c>
      <c r="H795" s="797"/>
      <c r="I795" s="797"/>
      <c r="J795" s="771"/>
      <c r="K795" s="84"/>
      <c r="L795" s="84"/>
      <c r="M795" s="84"/>
      <c r="N795" s="84"/>
      <c r="O795" s="84"/>
      <c r="P795" s="84"/>
      <c r="Q795" s="84"/>
      <c r="R795" s="75">
        <v>0.1</v>
      </c>
      <c r="S795" s="83">
        <v>70500</v>
      </c>
      <c r="T795" s="83"/>
      <c r="U795" s="83"/>
      <c r="V795" s="77">
        <v>0.1</v>
      </c>
      <c r="W795" s="83">
        <v>64100</v>
      </c>
      <c r="X795" s="78" t="e">
        <f>#REF!/W795</f>
        <v>#REF!</v>
      </c>
      <c r="Y795" s="85">
        <v>58300</v>
      </c>
      <c r="Z795" s="86">
        <v>53000</v>
      </c>
      <c r="AA795" s="80" t="e">
        <f>#REF!/Z795</f>
        <v>#REF!</v>
      </c>
      <c r="AB795" s="80" t="e">
        <f>#REF!/Y795</f>
        <v>#REF!</v>
      </c>
      <c r="AN795" s="72">
        <v>486000</v>
      </c>
    </row>
    <row r="796" spans="1:40" s="70" customFormat="1" ht="13.5" customHeight="1">
      <c r="A796" s="82">
        <v>210000080341</v>
      </c>
      <c r="B796" s="1311" t="s">
        <v>71</v>
      </c>
      <c r="C796" s="1312"/>
      <c r="D796" s="1312"/>
      <c r="E796" s="1313"/>
      <c r="F796" s="890" t="e">
        <f>(#REF!-G796)/#REF!</f>
        <v>#REF!</v>
      </c>
      <c r="G796" s="83">
        <v>48200</v>
      </c>
      <c r="H796" s="797"/>
      <c r="I796" s="797"/>
      <c r="J796" s="771"/>
      <c r="K796" s="84"/>
      <c r="L796" s="84"/>
      <c r="M796" s="84"/>
      <c r="N796" s="84"/>
      <c r="O796" s="84"/>
      <c r="P796" s="84"/>
      <c r="Q796" s="84"/>
      <c r="R796" s="75">
        <v>0.1</v>
      </c>
      <c r="S796" s="83">
        <v>43800</v>
      </c>
      <c r="T796" s="83"/>
      <c r="U796" s="83"/>
      <c r="V796" s="77">
        <v>0.1</v>
      </c>
      <c r="W796" s="83">
        <v>39800</v>
      </c>
      <c r="X796" s="78" t="e">
        <f>#REF!/W796</f>
        <v>#REF!</v>
      </c>
      <c r="Y796" s="85">
        <v>36200</v>
      </c>
      <c r="Z796" s="86">
        <v>34500</v>
      </c>
      <c r="AA796" s="80" t="e">
        <f>#REF!/Z796</f>
        <v>#REF!</v>
      </c>
      <c r="AB796" s="80" t="e">
        <f>#REF!/Y796</f>
        <v>#REF!</v>
      </c>
      <c r="AN796" s="72">
        <v>306000</v>
      </c>
    </row>
    <row r="797" spans="1:40" s="70" customFormat="1" ht="13.5" customHeight="1">
      <c r="A797" s="82">
        <v>210000180343</v>
      </c>
      <c r="B797" s="1311" t="s">
        <v>72</v>
      </c>
      <c r="C797" s="1312"/>
      <c r="D797" s="1312"/>
      <c r="E797" s="1313"/>
      <c r="F797" s="890" t="e">
        <f>(#REF!-G797)/#REF!</f>
        <v>#REF!</v>
      </c>
      <c r="G797" s="83">
        <v>70300</v>
      </c>
      <c r="H797" s="797"/>
      <c r="I797" s="797"/>
      <c r="J797" s="771"/>
      <c r="K797" s="84"/>
      <c r="L797" s="84"/>
      <c r="M797" s="84"/>
      <c r="N797" s="84"/>
      <c r="O797" s="84"/>
      <c r="P797" s="84"/>
      <c r="Q797" s="84"/>
      <c r="R797" s="75">
        <v>0.1</v>
      </c>
      <c r="S797" s="83">
        <v>63900</v>
      </c>
      <c r="T797" s="83"/>
      <c r="U797" s="83"/>
      <c r="V797" s="77">
        <v>0.1</v>
      </c>
      <c r="W797" s="83">
        <v>58100</v>
      </c>
      <c r="X797" s="78" t="e">
        <f>#REF!/W797</f>
        <v>#REF!</v>
      </c>
      <c r="Y797" s="85">
        <v>52800</v>
      </c>
      <c r="Z797" s="86">
        <v>48000</v>
      </c>
      <c r="AA797" s="80" t="e">
        <f>#REF!/Z797</f>
        <v>#REF!</v>
      </c>
      <c r="AB797" s="80" t="e">
        <f>#REF!/Y797</f>
        <v>#REF!</v>
      </c>
      <c r="AN797" s="72">
        <v>441000</v>
      </c>
    </row>
    <row r="798" spans="1:40" s="70" customFormat="1" ht="13.5" customHeight="1">
      <c r="A798" s="82">
        <v>210000080417</v>
      </c>
      <c r="B798" s="1311" t="s">
        <v>73</v>
      </c>
      <c r="C798" s="1312"/>
      <c r="D798" s="1312"/>
      <c r="E798" s="1313"/>
      <c r="F798" s="890" t="e">
        <f>(#REF!-G798)/#REF!</f>
        <v>#REF!</v>
      </c>
      <c r="G798" s="83">
        <v>33900</v>
      </c>
      <c r="H798" s="797"/>
      <c r="I798" s="797"/>
      <c r="J798" s="771"/>
      <c r="K798" s="84"/>
      <c r="L798" s="84"/>
      <c r="M798" s="84"/>
      <c r="N798" s="84"/>
      <c r="O798" s="84"/>
      <c r="P798" s="84"/>
      <c r="Q798" s="84"/>
      <c r="R798" s="75">
        <v>0.1</v>
      </c>
      <c r="S798" s="83">
        <v>30800</v>
      </c>
      <c r="T798" s="83"/>
      <c r="U798" s="83"/>
      <c r="V798" s="77">
        <v>0.1</v>
      </c>
      <c r="W798" s="83">
        <v>28000</v>
      </c>
      <c r="X798" s="78" t="e">
        <f>#REF!/W798</f>
        <v>#REF!</v>
      </c>
      <c r="Y798" s="85">
        <v>28000</v>
      </c>
      <c r="Z798" s="86">
        <v>26700</v>
      </c>
      <c r="AA798" s="80" t="e">
        <f>#REF!/Z798</f>
        <v>#REF!</v>
      </c>
      <c r="AB798" s="80" t="e">
        <f>#REF!/Y798</f>
        <v>#REF!</v>
      </c>
      <c r="AN798" s="72">
        <v>222000</v>
      </c>
    </row>
    <row r="799" spans="1:40" s="70" customFormat="1" ht="13.5" customHeight="1">
      <c r="A799" s="82">
        <v>210000080486</v>
      </c>
      <c r="B799" s="1311" t="s">
        <v>74</v>
      </c>
      <c r="C799" s="1312"/>
      <c r="D799" s="1312"/>
      <c r="E799" s="1313"/>
      <c r="F799" s="890" t="e">
        <f>(#REF!-G799)/#REF!</f>
        <v>#REF!</v>
      </c>
      <c r="G799" s="83">
        <v>33100</v>
      </c>
      <c r="H799" s="797"/>
      <c r="I799" s="797"/>
      <c r="J799" s="771"/>
      <c r="K799" s="84"/>
      <c r="L799" s="84"/>
      <c r="M799" s="84"/>
      <c r="N799" s="84"/>
      <c r="O799" s="84"/>
      <c r="P799" s="84"/>
      <c r="Q799" s="84"/>
      <c r="R799" s="75">
        <v>0.1</v>
      </c>
      <c r="S799" s="83">
        <v>30100</v>
      </c>
      <c r="T799" s="83"/>
      <c r="U799" s="83"/>
      <c r="V799" s="77">
        <v>0.1</v>
      </c>
      <c r="W799" s="83">
        <v>27400</v>
      </c>
      <c r="X799" s="78" t="e">
        <f>#REF!/W799</f>
        <v>#REF!</v>
      </c>
      <c r="Y799" s="85">
        <v>24900</v>
      </c>
      <c r="Z799" s="86">
        <v>23700</v>
      </c>
      <c r="AA799" s="80" t="e">
        <f>#REF!/Z799</f>
        <v>#REF!</v>
      </c>
      <c r="AB799" s="80" t="e">
        <f>#REF!/Y799</f>
        <v>#REF!</v>
      </c>
      <c r="AN799" s="72">
        <v>210000</v>
      </c>
    </row>
    <row r="800" spans="1:40" s="70" customFormat="1" ht="13.5" customHeight="1">
      <c r="A800" s="82">
        <v>210000801112</v>
      </c>
      <c r="B800" s="1311" t="s">
        <v>0</v>
      </c>
      <c r="C800" s="1312"/>
      <c r="D800" s="1312"/>
      <c r="E800" s="1313"/>
      <c r="F800" s="890" t="e">
        <f>(#REF!-G800)/#REF!</f>
        <v>#REF!</v>
      </c>
      <c r="G800" s="83">
        <v>34000</v>
      </c>
      <c r="H800" s="771" t="e">
        <f>#REF!/I800-100%</f>
        <v>#REF!</v>
      </c>
      <c r="I800" s="83">
        <v>31900</v>
      </c>
      <c r="J800" s="771"/>
      <c r="K800" s="84"/>
      <c r="L800" s="387"/>
      <c r="M800" s="387"/>
      <c r="N800" s="387"/>
      <c r="O800" s="387"/>
      <c r="P800" s="387"/>
      <c r="Q800" s="387"/>
      <c r="R800" s="75">
        <v>0.2</v>
      </c>
      <c r="S800" s="83">
        <v>26600</v>
      </c>
      <c r="T800" s="83"/>
      <c r="U800" s="83"/>
      <c r="V800" s="77">
        <v>0.1</v>
      </c>
      <c r="W800" s="83">
        <v>24200</v>
      </c>
      <c r="X800" s="78" t="e">
        <f>#REF!/W800</f>
        <v>#REF!</v>
      </c>
      <c r="Y800" s="85">
        <v>22000</v>
      </c>
      <c r="Z800" s="86">
        <v>20900</v>
      </c>
      <c r="AA800" s="80" t="e">
        <f>#REF!/Z800</f>
        <v>#REF!</v>
      </c>
      <c r="AB800" s="80" t="e">
        <f>#REF!/Y800</f>
        <v>#REF!</v>
      </c>
      <c r="AN800" s="72">
        <v>222000</v>
      </c>
    </row>
    <row r="801" spans="1:40" s="70" customFormat="1" ht="13.5" customHeight="1">
      <c r="A801" s="82">
        <v>210000806028</v>
      </c>
      <c r="B801" s="1253" t="s">
        <v>75</v>
      </c>
      <c r="C801" s="1254"/>
      <c r="D801" s="1254"/>
      <c r="E801" s="1255"/>
      <c r="F801" s="890" t="e">
        <f>(#REF!-G801)/#REF!</f>
        <v>#REF!</v>
      </c>
      <c r="G801" s="83">
        <v>47500</v>
      </c>
      <c r="H801" s="797"/>
      <c r="I801" s="797"/>
      <c r="J801" s="771"/>
      <c r="K801" s="84"/>
      <c r="L801" s="84"/>
      <c r="M801" s="84"/>
      <c r="N801" s="84"/>
      <c r="O801" s="84"/>
      <c r="P801" s="84"/>
      <c r="Q801" s="84"/>
      <c r="R801" s="75">
        <v>0.1</v>
      </c>
      <c r="S801" s="83">
        <v>43200</v>
      </c>
      <c r="T801" s="83"/>
      <c r="U801" s="83"/>
      <c r="V801" s="77">
        <v>0.1</v>
      </c>
      <c r="W801" s="83">
        <v>39300</v>
      </c>
      <c r="X801" s="78" t="e">
        <f>#REF!/W801</f>
        <v>#REF!</v>
      </c>
      <c r="Y801" s="85">
        <v>35700</v>
      </c>
      <c r="Z801" s="86">
        <v>34000</v>
      </c>
      <c r="AA801" s="80" t="e">
        <f>#REF!/Z801</f>
        <v>#REF!</v>
      </c>
      <c r="AB801" s="80" t="e">
        <f>#REF!/Y801</f>
        <v>#REF!</v>
      </c>
      <c r="AN801" s="72">
        <v>300000</v>
      </c>
    </row>
    <row r="802" spans="1:40" s="70" customFormat="1" ht="13.5" customHeight="1">
      <c r="A802" s="82">
        <v>210000803566</v>
      </c>
      <c r="B802" s="1253" t="s">
        <v>76</v>
      </c>
      <c r="C802" s="1254"/>
      <c r="D802" s="1254"/>
      <c r="E802" s="1255"/>
      <c r="F802" s="890" t="e">
        <f>(#REF!-G802)/#REF!</f>
        <v>#REF!</v>
      </c>
      <c r="G802" s="83">
        <v>22300</v>
      </c>
      <c r="H802" s="797"/>
      <c r="I802" s="797"/>
      <c r="J802" s="771"/>
      <c r="K802" s="84"/>
      <c r="L802" s="84"/>
      <c r="M802" s="84"/>
      <c r="N802" s="84"/>
      <c r="O802" s="84"/>
      <c r="P802" s="84"/>
      <c r="Q802" s="84"/>
      <c r="R802" s="75">
        <v>0.1</v>
      </c>
      <c r="S802" s="83">
        <v>20300</v>
      </c>
      <c r="T802" s="83"/>
      <c r="U802" s="83"/>
      <c r="V802" s="77">
        <v>0.1</v>
      </c>
      <c r="W802" s="83">
        <v>18500</v>
      </c>
      <c r="X802" s="78" t="e">
        <f>#REF!/W802</f>
        <v>#REF!</v>
      </c>
      <c r="Y802" s="85">
        <v>18500</v>
      </c>
      <c r="Z802" s="86">
        <v>17600</v>
      </c>
      <c r="AA802" s="80" t="e">
        <f>#REF!/Z802</f>
        <v>#REF!</v>
      </c>
      <c r="AB802" s="80" t="e">
        <f>#REF!/Y802</f>
        <v>#REF!</v>
      </c>
      <c r="AN802" s="72">
        <v>144000</v>
      </c>
    </row>
    <row r="803" spans="1:40" s="70" customFormat="1" ht="13.5" customHeight="1">
      <c r="A803" s="82">
        <v>210000801947</v>
      </c>
      <c r="B803" s="1311" t="s">
        <v>77</v>
      </c>
      <c r="C803" s="1312"/>
      <c r="D803" s="1312"/>
      <c r="E803" s="1313"/>
      <c r="F803" s="890" t="e">
        <f>(#REF!-G803)/#REF!</f>
        <v>#REF!</v>
      </c>
      <c r="G803" s="83">
        <v>40600</v>
      </c>
      <c r="H803" s="797"/>
      <c r="I803" s="797"/>
      <c r="J803" s="771"/>
      <c r="K803" s="84"/>
      <c r="L803" s="84"/>
      <c r="M803" s="84"/>
      <c r="N803" s="84"/>
      <c r="O803" s="84"/>
      <c r="P803" s="84"/>
      <c r="Q803" s="84"/>
      <c r="R803" s="75">
        <v>0.1</v>
      </c>
      <c r="S803" s="83">
        <v>36900</v>
      </c>
      <c r="T803" s="83"/>
      <c r="U803" s="83"/>
      <c r="V803" s="77">
        <v>0.1</v>
      </c>
      <c r="W803" s="83">
        <v>33600</v>
      </c>
      <c r="X803" s="78" t="e">
        <f>#REF!/W803</f>
        <v>#REF!</v>
      </c>
      <c r="Y803" s="85">
        <v>33600</v>
      </c>
      <c r="Z803" s="86">
        <v>32000</v>
      </c>
      <c r="AA803" s="80" t="e">
        <f>#REF!/Z803</f>
        <v>#REF!</v>
      </c>
      <c r="AB803" s="80" t="e">
        <f>#REF!/Y803</f>
        <v>#REF!</v>
      </c>
      <c r="AN803" s="72">
        <v>258000</v>
      </c>
    </row>
    <row r="804" spans="1:40" s="70" customFormat="1" ht="13.5" customHeight="1">
      <c r="A804" s="135">
        <v>210000080484</v>
      </c>
      <c r="B804" s="1069" t="s">
        <v>925</v>
      </c>
      <c r="C804" s="1070"/>
      <c r="D804" s="1070"/>
      <c r="E804" s="1071"/>
      <c r="F804" s="890" t="s">
        <v>11</v>
      </c>
      <c r="G804" s="83"/>
      <c r="H804" s="797"/>
      <c r="I804" s="797"/>
      <c r="J804" s="771"/>
      <c r="K804" s="84"/>
      <c r="L804" s="84"/>
      <c r="M804" s="84"/>
      <c r="N804" s="84"/>
      <c r="O804" s="84"/>
      <c r="P804" s="84"/>
      <c r="Q804" s="84"/>
      <c r="R804" s="75">
        <v>0.1</v>
      </c>
      <c r="S804" s="83">
        <v>39400</v>
      </c>
      <c r="T804" s="83"/>
      <c r="U804" s="83"/>
      <c r="V804" s="77">
        <v>0.1</v>
      </c>
      <c r="W804" s="83">
        <v>35800</v>
      </c>
      <c r="X804" s="78" t="e">
        <f>#REF!/W804</f>
        <v>#REF!</v>
      </c>
      <c r="Y804" s="85">
        <v>35800</v>
      </c>
      <c r="Z804" s="86">
        <v>34100</v>
      </c>
      <c r="AA804" s="80" t="e">
        <f>#REF!/Z804</f>
        <v>#REF!</v>
      </c>
      <c r="AB804" s="80" t="e">
        <f>#REF!/Y804</f>
        <v>#REF!</v>
      </c>
      <c r="AN804" s="72">
        <v>279000</v>
      </c>
    </row>
    <row r="805" spans="1:40" s="70" customFormat="1" ht="13.5" customHeight="1">
      <c r="A805" s="82">
        <v>210000080515</v>
      </c>
      <c r="B805" s="1253" t="s">
        <v>78</v>
      </c>
      <c r="C805" s="1254"/>
      <c r="D805" s="1254"/>
      <c r="E805" s="1255"/>
      <c r="F805" s="890" t="e">
        <f>(#REF!-G805)/#REF!</f>
        <v>#REF!</v>
      </c>
      <c r="G805" s="83">
        <v>102500</v>
      </c>
      <c r="H805" s="797"/>
      <c r="I805" s="797"/>
      <c r="J805" s="771"/>
      <c r="K805" s="84"/>
      <c r="L805" s="84"/>
      <c r="M805" s="84"/>
      <c r="N805" s="84"/>
      <c r="O805" s="84"/>
      <c r="P805" s="84"/>
      <c r="Q805" s="84"/>
      <c r="R805" s="75">
        <v>0.1</v>
      </c>
      <c r="S805" s="83">
        <v>93200</v>
      </c>
      <c r="T805" s="83"/>
      <c r="U805" s="83"/>
      <c r="V805" s="77">
        <v>0.1</v>
      </c>
      <c r="W805" s="83">
        <v>84700</v>
      </c>
      <c r="X805" s="78" t="e">
        <f>#REF!/W805</f>
        <v>#REF!</v>
      </c>
      <c r="Y805" s="85">
        <v>77000</v>
      </c>
      <c r="Z805" s="86">
        <v>73300</v>
      </c>
      <c r="AA805" s="80" t="e">
        <f>#REF!/Z805</f>
        <v>#REF!</v>
      </c>
      <c r="AB805" s="80" t="e">
        <f>#REF!/Y805</f>
        <v>#REF!</v>
      </c>
      <c r="AN805" s="72">
        <v>648000</v>
      </c>
    </row>
    <row r="806" spans="1:40" s="70" customFormat="1" ht="13.5" customHeight="1">
      <c r="A806" s="82">
        <v>210000080342</v>
      </c>
      <c r="B806" s="1311" t="s">
        <v>79</v>
      </c>
      <c r="C806" s="1312"/>
      <c r="D806" s="1312"/>
      <c r="E806" s="1313"/>
      <c r="F806" s="890" t="e">
        <f>(#REF!-G806)/#REF!</f>
        <v>#REF!</v>
      </c>
      <c r="G806" s="83">
        <v>57900</v>
      </c>
      <c r="H806" s="797"/>
      <c r="I806" s="797"/>
      <c r="J806" s="771"/>
      <c r="K806" s="84"/>
      <c r="L806" s="84"/>
      <c r="M806" s="84"/>
      <c r="N806" s="84"/>
      <c r="O806" s="84"/>
      <c r="P806" s="84"/>
      <c r="Q806" s="84"/>
      <c r="R806" s="75">
        <v>0.1</v>
      </c>
      <c r="S806" s="83">
        <v>52700</v>
      </c>
      <c r="T806" s="83"/>
      <c r="U806" s="83"/>
      <c r="V806" s="77">
        <v>0.1</v>
      </c>
      <c r="W806" s="83">
        <v>47900</v>
      </c>
      <c r="X806" s="78" t="e">
        <f>#REF!/W806</f>
        <v>#REF!</v>
      </c>
      <c r="Y806" s="85">
        <v>43500</v>
      </c>
      <c r="Z806" s="86">
        <v>41400</v>
      </c>
      <c r="AA806" s="80" t="e">
        <f>#REF!/Z806</f>
        <v>#REF!</v>
      </c>
      <c r="AB806" s="80" t="e">
        <f>#REF!/Y806</f>
        <v>#REF!</v>
      </c>
      <c r="AN806" s="72">
        <v>363000</v>
      </c>
    </row>
    <row r="807" spans="1:40" s="70" customFormat="1" ht="13.5" customHeight="1">
      <c r="A807" s="82">
        <v>210000180345</v>
      </c>
      <c r="B807" s="1311" t="s">
        <v>80</v>
      </c>
      <c r="C807" s="1312"/>
      <c r="D807" s="1312"/>
      <c r="E807" s="1313"/>
      <c r="F807" s="890" t="e">
        <f>(#REF!-G807)/#REF!</f>
        <v>#REF!</v>
      </c>
      <c r="G807" s="83">
        <v>83500</v>
      </c>
      <c r="H807" s="797"/>
      <c r="I807" s="797"/>
      <c r="J807" s="771"/>
      <c r="K807" s="84"/>
      <c r="L807" s="84"/>
      <c r="M807" s="84"/>
      <c r="N807" s="84"/>
      <c r="O807" s="84"/>
      <c r="P807" s="84"/>
      <c r="Q807" s="84"/>
      <c r="R807" s="75">
        <v>0.1</v>
      </c>
      <c r="S807" s="83">
        <v>75900</v>
      </c>
      <c r="T807" s="83"/>
      <c r="U807" s="83"/>
      <c r="V807" s="77">
        <v>0.1</v>
      </c>
      <c r="W807" s="83">
        <v>69000</v>
      </c>
      <c r="X807" s="78" t="e">
        <f>#REF!/W807</f>
        <v>#REF!</v>
      </c>
      <c r="Y807" s="85">
        <v>62700</v>
      </c>
      <c r="Z807" s="86">
        <v>57000</v>
      </c>
      <c r="AA807" s="80" t="e">
        <f>#REF!/Z807</f>
        <v>#REF!</v>
      </c>
      <c r="AB807" s="80" t="e">
        <f>#REF!/Y807</f>
        <v>#REF!</v>
      </c>
      <c r="AN807" s="72">
        <v>525000</v>
      </c>
    </row>
    <row r="808" spans="1:40" s="70" customFormat="1" ht="13.5" customHeight="1">
      <c r="A808" s="82">
        <v>210000002526</v>
      </c>
      <c r="B808" s="1311" t="s">
        <v>81</v>
      </c>
      <c r="C808" s="1312"/>
      <c r="D808" s="1312"/>
      <c r="E808" s="1313"/>
      <c r="F808" s="890" t="e">
        <f>(#REF!-G808)/#REF!</f>
        <v>#REF!</v>
      </c>
      <c r="G808" s="99">
        <v>107000</v>
      </c>
      <c r="H808" s="221"/>
      <c r="I808" s="221"/>
      <c r="J808" s="771"/>
      <c r="K808" s="133"/>
      <c r="L808" s="133"/>
      <c r="M808" s="133"/>
      <c r="N808" s="133"/>
      <c r="O808" s="133"/>
      <c r="P808" s="133"/>
      <c r="Q808" s="133"/>
      <c r="R808" s="75">
        <v>0.1</v>
      </c>
      <c r="S808" s="99">
        <v>97300</v>
      </c>
      <c r="T808" s="99"/>
      <c r="U808" s="99"/>
      <c r="V808" s="77">
        <v>0.2</v>
      </c>
      <c r="W808" s="116">
        <v>81100</v>
      </c>
      <c r="X808" s="78" t="e">
        <f>#REF!/W808</f>
        <v>#REF!</v>
      </c>
      <c r="Y808" s="99">
        <v>73700</v>
      </c>
      <c r="Z808" s="86">
        <v>67000</v>
      </c>
      <c r="AA808" s="80" t="e">
        <f>#REF!/Z808</f>
        <v>#REF!</v>
      </c>
      <c r="AB808" s="80" t="e">
        <f>#REF!/Y808</f>
        <v>#REF!</v>
      </c>
      <c r="AN808" s="72">
        <v>672000</v>
      </c>
    </row>
    <row r="809" spans="1:40" s="70" customFormat="1" ht="13.5" customHeight="1">
      <c r="A809" s="82">
        <v>210001801021</v>
      </c>
      <c r="B809" s="1311" t="s">
        <v>82</v>
      </c>
      <c r="C809" s="1312"/>
      <c r="D809" s="1312"/>
      <c r="E809" s="1313"/>
      <c r="F809" s="890" t="e">
        <f>(#REF!-G809)/#REF!</f>
        <v>#REF!</v>
      </c>
      <c r="G809" s="83">
        <v>86300</v>
      </c>
      <c r="H809" s="797"/>
      <c r="I809" s="797"/>
      <c r="J809" s="771"/>
      <c r="K809" s="84"/>
      <c r="L809" s="84"/>
      <c r="M809" s="84"/>
      <c r="N809" s="84"/>
      <c r="O809" s="84"/>
      <c r="P809" s="84"/>
      <c r="Q809" s="84"/>
      <c r="R809" s="75">
        <v>0.1</v>
      </c>
      <c r="S809" s="83">
        <v>78500</v>
      </c>
      <c r="T809" s="83"/>
      <c r="U809" s="83"/>
      <c r="V809" s="77">
        <v>0.1</v>
      </c>
      <c r="W809" s="83">
        <v>71400</v>
      </c>
      <c r="X809" s="78" t="e">
        <f>#REF!/W809</f>
        <v>#REF!</v>
      </c>
      <c r="Y809" s="85">
        <v>64900</v>
      </c>
      <c r="Z809" s="86">
        <v>59000</v>
      </c>
      <c r="AA809" s="80" t="e">
        <f>#REF!/Z809</f>
        <v>#REF!</v>
      </c>
      <c r="AB809" s="80" t="e">
        <f>#REF!/Y809</f>
        <v>#REF!</v>
      </c>
      <c r="AN809" s="72">
        <v>540000</v>
      </c>
    </row>
    <row r="810" spans="1:40" s="70" customFormat="1" ht="13.5" customHeight="1">
      <c r="A810" s="460">
        <v>210000001328</v>
      </c>
      <c r="B810" s="1004" t="s">
        <v>83</v>
      </c>
      <c r="C810" s="1005"/>
      <c r="D810" s="1005"/>
      <c r="E810" s="1006"/>
      <c r="F810" s="890" t="e">
        <f>(#REF!-G810)/#REF!</f>
        <v>#REF!</v>
      </c>
      <c r="G810" s="83">
        <v>84900</v>
      </c>
      <c r="H810" s="797"/>
      <c r="I810" s="797"/>
      <c r="J810" s="771"/>
      <c r="K810" s="84"/>
      <c r="L810" s="84"/>
      <c r="M810" s="84"/>
      <c r="N810" s="84"/>
      <c r="O810" s="84"/>
      <c r="P810" s="84"/>
      <c r="Q810" s="84"/>
      <c r="R810" s="75">
        <v>0.1</v>
      </c>
      <c r="S810" s="83">
        <v>77200</v>
      </c>
      <c r="T810" s="83"/>
      <c r="U810" s="83"/>
      <c r="V810" s="77">
        <v>0.1</v>
      </c>
      <c r="W810" s="83">
        <v>70200</v>
      </c>
      <c r="X810" s="78" t="e">
        <f>#REF!/W810</f>
        <v>#REF!</v>
      </c>
      <c r="Y810" s="85">
        <v>63800</v>
      </c>
      <c r="Z810" s="86">
        <v>58000</v>
      </c>
      <c r="AA810" s="80" t="e">
        <f>#REF!/Z810</f>
        <v>#REF!</v>
      </c>
      <c r="AB810" s="80" t="e">
        <f>#REF!/Y810</f>
        <v>#REF!</v>
      </c>
      <c r="AN810" s="72">
        <v>534000</v>
      </c>
    </row>
    <row r="811" spans="1:40" s="70" customFormat="1" ht="13.5" customHeight="1">
      <c r="A811" s="460">
        <v>210000001501</v>
      </c>
      <c r="B811" s="1004" t="s">
        <v>84</v>
      </c>
      <c r="C811" s="1005"/>
      <c r="D811" s="1005"/>
      <c r="E811" s="1006"/>
      <c r="F811" s="890" t="e">
        <f>(#REF!-G811)/#REF!</f>
        <v>#REF!</v>
      </c>
      <c r="G811" s="83">
        <v>142000</v>
      </c>
      <c r="H811" s="771" t="e">
        <f>#REF!/I811-100%</f>
        <v>#REF!</v>
      </c>
      <c r="I811" s="83">
        <v>132900</v>
      </c>
      <c r="J811" s="771"/>
      <c r="K811" s="84"/>
      <c r="L811" s="84"/>
      <c r="M811" s="84"/>
      <c r="N811" s="84"/>
      <c r="O811" s="84"/>
      <c r="P811" s="84"/>
      <c r="Q811" s="84"/>
      <c r="R811" s="75">
        <v>0.1</v>
      </c>
      <c r="S811" s="83">
        <v>120800</v>
      </c>
      <c r="T811" s="83"/>
      <c r="U811" s="83"/>
      <c r="V811" s="77">
        <v>0.1</v>
      </c>
      <c r="W811" s="83">
        <v>109800</v>
      </c>
      <c r="X811" s="78" t="e">
        <f>#REF!/W811</f>
        <v>#REF!</v>
      </c>
      <c r="Y811" s="85">
        <v>99800</v>
      </c>
      <c r="Z811" s="86">
        <v>95000</v>
      </c>
      <c r="AA811" s="80" t="e">
        <f>#REF!/Z811</f>
        <v>#REF!</v>
      </c>
      <c r="AB811" s="80" t="e">
        <f>#REF!/Y811</f>
        <v>#REF!</v>
      </c>
      <c r="AN811" s="72">
        <v>899400</v>
      </c>
    </row>
    <row r="812" spans="1:40" s="70" customFormat="1" ht="13.5" customHeight="1">
      <c r="A812" s="460">
        <v>210000001502</v>
      </c>
      <c r="B812" s="1004" t="s">
        <v>85</v>
      </c>
      <c r="C812" s="1005"/>
      <c r="D812" s="1005"/>
      <c r="E812" s="1006"/>
      <c r="F812" s="890" t="e">
        <f>(#REF!-G812)/#REF!</f>
        <v>#REF!</v>
      </c>
      <c r="G812" s="83">
        <v>162000</v>
      </c>
      <c r="H812" s="771" t="e">
        <f>#REF!/I812-100%</f>
        <v>#REF!</v>
      </c>
      <c r="I812" s="83">
        <v>153900</v>
      </c>
      <c r="J812" s="771"/>
      <c r="K812" s="84"/>
      <c r="L812" s="84"/>
      <c r="M812" s="84"/>
      <c r="N812" s="84"/>
      <c r="O812" s="84"/>
      <c r="P812" s="84"/>
      <c r="Q812" s="84"/>
      <c r="R812" s="75">
        <v>0.1</v>
      </c>
      <c r="S812" s="83">
        <v>139900</v>
      </c>
      <c r="T812" s="83"/>
      <c r="U812" s="83"/>
      <c r="V812" s="77">
        <v>0.1</v>
      </c>
      <c r="W812" s="83">
        <v>127100</v>
      </c>
      <c r="X812" s="78" t="e">
        <f>#REF!/W812</f>
        <v>#REF!</v>
      </c>
      <c r="Y812" s="85">
        <v>115500</v>
      </c>
      <c r="Z812" s="472">
        <v>105000</v>
      </c>
      <c r="AA812" s="80" t="e">
        <f>#REF!/Z812</f>
        <v>#REF!</v>
      </c>
      <c r="AB812" s="80" t="e">
        <f>#REF!/Y812</f>
        <v>#REF!</v>
      </c>
      <c r="AN812" s="72">
        <v>1038000</v>
      </c>
    </row>
    <row r="813" spans="1:40" s="70" customFormat="1" ht="13.5" customHeight="1">
      <c r="A813" s="82">
        <v>210000805623</v>
      </c>
      <c r="B813" s="1311" t="s">
        <v>86</v>
      </c>
      <c r="C813" s="1312"/>
      <c r="D813" s="1312"/>
      <c r="E813" s="1313"/>
      <c r="F813" s="890" t="e">
        <f>(#REF!-G813)/#REF!</f>
        <v>#REF!</v>
      </c>
      <c r="G813" s="99">
        <v>185000</v>
      </c>
      <c r="H813" s="771" t="e">
        <f>#REF!/I813-100%</f>
        <v>#REF!</v>
      </c>
      <c r="I813" s="99">
        <v>174600</v>
      </c>
      <c r="J813" s="771"/>
      <c r="K813" s="133"/>
      <c r="L813" s="133"/>
      <c r="M813" s="133"/>
      <c r="N813" s="133"/>
      <c r="O813" s="133"/>
      <c r="P813" s="133"/>
      <c r="Q813" s="133"/>
      <c r="R813" s="75">
        <v>0.1</v>
      </c>
      <c r="S813" s="99">
        <v>158700</v>
      </c>
      <c r="T813" s="99"/>
      <c r="U813" s="99"/>
      <c r="V813" s="77">
        <v>0.15</v>
      </c>
      <c r="W813" s="83">
        <v>138000</v>
      </c>
      <c r="X813" s="78" t="e">
        <f>#REF!/W813</f>
        <v>#REF!</v>
      </c>
      <c r="Y813" s="85">
        <v>125400</v>
      </c>
      <c r="Z813" s="86">
        <v>114000</v>
      </c>
      <c r="AA813" s="80" t="e">
        <f>#REF!/Z813</f>
        <v>#REF!</v>
      </c>
      <c r="AB813" s="80" t="e">
        <f>#REF!/Y813</f>
        <v>#REF!</v>
      </c>
      <c r="AN813" s="72">
        <v>1194000</v>
      </c>
    </row>
    <row r="814" spans="1:40" s="70" customFormat="1" ht="13.5" customHeight="1">
      <c r="A814" s="82">
        <v>210000080421</v>
      </c>
      <c r="B814" s="1253" t="s">
        <v>87</v>
      </c>
      <c r="C814" s="1254"/>
      <c r="D814" s="1254"/>
      <c r="E814" s="1255"/>
      <c r="F814" s="890" t="e">
        <f>(#REF!-G814)/#REF!</f>
        <v>#REF!</v>
      </c>
      <c r="G814" s="83">
        <v>28700</v>
      </c>
      <c r="H814" s="797"/>
      <c r="I814" s="797"/>
      <c r="J814" s="771"/>
      <c r="K814" s="84"/>
      <c r="L814" s="84"/>
      <c r="M814" s="84"/>
      <c r="N814" s="84"/>
      <c r="O814" s="84"/>
      <c r="P814" s="84"/>
      <c r="Q814" s="84"/>
      <c r="R814" s="75">
        <v>0</v>
      </c>
      <c r="S814" s="83">
        <v>28700</v>
      </c>
      <c r="T814" s="83"/>
      <c r="U814" s="83"/>
      <c r="V814" s="77">
        <v>0.1</v>
      </c>
      <c r="W814" s="83">
        <v>26100</v>
      </c>
      <c r="X814" s="78" t="e">
        <f>#REF!/W814</f>
        <v>#REF!</v>
      </c>
      <c r="Y814" s="85">
        <v>23700</v>
      </c>
      <c r="Z814" s="86">
        <v>22600</v>
      </c>
      <c r="AA814" s="80" t="e">
        <f>#REF!/Z814</f>
        <v>#REF!</v>
      </c>
      <c r="AB814" s="80" t="e">
        <f>#REF!/Y814</f>
        <v>#REF!</v>
      </c>
      <c r="AN814" s="72">
        <v>179400</v>
      </c>
    </row>
    <row r="815" spans="1:40" s="70" customFormat="1" ht="13.5" customHeight="1">
      <c r="A815" s="82">
        <v>210000080469</v>
      </c>
      <c r="B815" s="1253" t="s">
        <v>88</v>
      </c>
      <c r="C815" s="1254"/>
      <c r="D815" s="1254"/>
      <c r="E815" s="1255"/>
      <c r="F815" s="890" t="e">
        <f>(#REF!-G815)/#REF!</f>
        <v>#REF!</v>
      </c>
      <c r="G815" s="83">
        <v>30100</v>
      </c>
      <c r="H815" s="797"/>
      <c r="I815" s="797"/>
      <c r="J815" s="771"/>
      <c r="K815" s="84"/>
      <c r="L815" s="84"/>
      <c r="M815" s="84"/>
      <c r="N815" s="84"/>
      <c r="O815" s="84"/>
      <c r="P815" s="84"/>
      <c r="Q815" s="84"/>
      <c r="R815" s="75">
        <v>0.1</v>
      </c>
      <c r="S815" s="83">
        <v>27400</v>
      </c>
      <c r="T815" s="83"/>
      <c r="U815" s="83"/>
      <c r="V815" s="77">
        <v>0.1</v>
      </c>
      <c r="W815" s="83">
        <v>24900</v>
      </c>
      <c r="X815" s="78" t="e">
        <f>#REF!/W815</f>
        <v>#REF!</v>
      </c>
      <c r="Y815" s="85">
        <v>22600</v>
      </c>
      <c r="Z815" s="86">
        <v>21500</v>
      </c>
      <c r="AA815" s="80" t="e">
        <f>#REF!/Z815</f>
        <v>#REF!</v>
      </c>
      <c r="AB815" s="80" t="e">
        <f>#REF!/Y815</f>
        <v>#REF!</v>
      </c>
      <c r="AN815" s="72">
        <v>192000</v>
      </c>
    </row>
    <row r="816" spans="1:40" s="70" customFormat="1" ht="13.5" customHeight="1">
      <c r="A816" s="82">
        <v>210000080437</v>
      </c>
      <c r="B816" s="1253" t="s">
        <v>89</v>
      </c>
      <c r="C816" s="1254"/>
      <c r="D816" s="1254"/>
      <c r="E816" s="1255"/>
      <c r="F816" s="890" t="e">
        <f>(#REF!-G816)/#REF!</f>
        <v>#REF!</v>
      </c>
      <c r="G816" s="83">
        <v>21900</v>
      </c>
      <c r="H816" s="797"/>
      <c r="I816" s="797"/>
      <c r="J816" s="771"/>
      <c r="K816" s="84"/>
      <c r="L816" s="84"/>
      <c r="M816" s="84"/>
      <c r="N816" s="84"/>
      <c r="O816" s="84"/>
      <c r="P816" s="84"/>
      <c r="Q816" s="84"/>
      <c r="R816" s="75">
        <v>0.05</v>
      </c>
      <c r="S816" s="83">
        <v>20900</v>
      </c>
      <c r="T816" s="83"/>
      <c r="U816" s="83"/>
      <c r="V816" s="77">
        <v>0.1</v>
      </c>
      <c r="W816" s="83">
        <v>19000</v>
      </c>
      <c r="X816" s="78" t="e">
        <f>#REF!/W816</f>
        <v>#REF!</v>
      </c>
      <c r="Y816" s="85">
        <v>17300</v>
      </c>
      <c r="Z816" s="86">
        <v>16500</v>
      </c>
      <c r="AA816" s="80" t="e">
        <f>#REF!/Z816</f>
        <v>#REF!</v>
      </c>
      <c r="AB816" s="80" t="e">
        <f>#REF!/Y816</f>
        <v>#REF!</v>
      </c>
      <c r="AN816" s="72">
        <v>138000</v>
      </c>
    </row>
    <row r="817" spans="1:40" s="70" customFormat="1" ht="13.5" customHeight="1">
      <c r="A817" s="87">
        <v>210000080470</v>
      </c>
      <c r="B817" s="1034" t="s">
        <v>90</v>
      </c>
      <c r="C817" s="1035"/>
      <c r="D817" s="1035"/>
      <c r="E817" s="1036"/>
      <c r="F817" s="890" t="e">
        <f>(#REF!-G817)/#REF!</f>
        <v>#REF!</v>
      </c>
      <c r="G817" s="88">
        <v>19500</v>
      </c>
      <c r="H817" s="760"/>
      <c r="I817" s="760"/>
      <c r="J817" s="771"/>
      <c r="K817" s="89"/>
      <c r="L817" s="89"/>
      <c r="M817" s="89"/>
      <c r="N817" s="89"/>
      <c r="O817" s="89"/>
      <c r="P817" s="89"/>
      <c r="Q817" s="89"/>
      <c r="R817" s="75">
        <v>0.05</v>
      </c>
      <c r="S817" s="88">
        <v>18500</v>
      </c>
      <c r="T817" s="90"/>
      <c r="U817" s="90"/>
      <c r="V817" s="77">
        <v>0.1</v>
      </c>
      <c r="W817" s="88">
        <v>16800</v>
      </c>
      <c r="X817" s="78" t="e">
        <f>#REF!/W817</f>
        <v>#REF!</v>
      </c>
      <c r="Y817" s="91">
        <v>15300</v>
      </c>
      <c r="Z817" s="92">
        <v>14500</v>
      </c>
      <c r="AA817" s="80" t="e">
        <f>#REF!/Z817</f>
        <v>#REF!</v>
      </c>
      <c r="AB817" s="80" t="e">
        <f>#REF!/Y817</f>
        <v>#REF!</v>
      </c>
      <c r="AN817" s="72">
        <v>126000</v>
      </c>
    </row>
    <row r="818" spans="1:40" s="70" customFormat="1" ht="13.5" customHeight="1">
      <c r="A818" s="678" t="s">
        <v>570</v>
      </c>
      <c r="B818" s="679" t="s">
        <v>918</v>
      </c>
      <c r="C818" s="478"/>
      <c r="D818" s="478"/>
      <c r="E818" s="478"/>
      <c r="F818" s="479"/>
      <c r="G818" s="479"/>
      <c r="H818" s="479"/>
      <c r="I818" s="479"/>
      <c r="J818" s="771"/>
      <c r="K818" s="479"/>
      <c r="L818" s="479"/>
      <c r="M818" s="479"/>
      <c r="N818" s="479"/>
      <c r="O818" s="479"/>
      <c r="P818" s="479"/>
      <c r="Q818" s="479"/>
      <c r="R818" s="479"/>
      <c r="S818" s="479"/>
      <c r="T818" s="479"/>
      <c r="U818" s="479"/>
      <c r="V818" s="480"/>
      <c r="W818" s="479"/>
      <c r="X818" s="481"/>
      <c r="Y818" s="479"/>
      <c r="Z818" s="478"/>
      <c r="AA818" s="80"/>
      <c r="AB818" s="80"/>
      <c r="AN818" s="72"/>
    </row>
    <row r="819" spans="1:40" s="70" customFormat="1" ht="13.5" customHeight="1">
      <c r="A819" s="680" t="s">
        <v>306</v>
      </c>
      <c r="B819" s="681" t="s">
        <v>919</v>
      </c>
      <c r="C819" s="479"/>
      <c r="D819" s="479"/>
      <c r="E819" s="479"/>
      <c r="F819" s="479"/>
      <c r="G819" s="479"/>
      <c r="H819" s="479"/>
      <c r="I819" s="479"/>
      <c r="J819" s="771"/>
      <c r="K819" s="479"/>
      <c r="L819" s="479"/>
      <c r="M819" s="479"/>
      <c r="N819" s="479"/>
      <c r="O819" s="479"/>
      <c r="P819" s="479"/>
      <c r="Q819" s="479"/>
      <c r="R819" s="479"/>
      <c r="S819" s="479"/>
      <c r="T819" s="479"/>
      <c r="U819" s="479"/>
      <c r="V819" s="480"/>
      <c r="W819" s="479"/>
      <c r="X819" s="481"/>
      <c r="Y819" s="479"/>
      <c r="Z819" s="478"/>
      <c r="AA819" s="80"/>
      <c r="AB819" s="80"/>
      <c r="AN819" s="72"/>
    </row>
    <row r="820" spans="1:40" s="70" customFormat="1" ht="15" customHeight="1" thickBot="1">
      <c r="A820" s="372"/>
      <c r="B820" s="1056"/>
      <c r="C820" s="1056"/>
      <c r="D820" s="1056"/>
      <c r="E820" s="1056"/>
      <c r="F820" s="160"/>
      <c r="G820" s="160"/>
      <c r="H820" s="160"/>
      <c r="I820" s="160"/>
      <c r="J820" s="771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6"/>
      <c r="W820" s="67"/>
      <c r="X820" s="167"/>
      <c r="Y820" s="67"/>
      <c r="Z820" s="67"/>
      <c r="AA820" s="80"/>
      <c r="AB820" s="80" t="e">
        <f>#REF!/Y820</f>
        <v>#REF!</v>
      </c>
      <c r="AN820" s="72"/>
    </row>
    <row r="821" spans="1:40" s="67" customFormat="1" ht="19.5" customHeight="1" thickBot="1">
      <c r="A821" s="165" t="s">
        <v>301</v>
      </c>
      <c r="B821" s="1047" t="s">
        <v>816</v>
      </c>
      <c r="C821" s="1048"/>
      <c r="D821" s="1048"/>
      <c r="E821" s="1049"/>
      <c r="F821" s="65"/>
      <c r="G821" s="65"/>
      <c r="H821" s="65"/>
      <c r="I821" s="65"/>
      <c r="J821" s="771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6"/>
      <c r="W821" s="70"/>
      <c r="X821" s="68"/>
      <c r="Y821" s="70"/>
      <c r="Z821" s="70"/>
      <c r="AA821" s="80"/>
      <c r="AB821" s="80" t="e">
        <f>#REF!/Y821</f>
        <v>#REF!</v>
      </c>
      <c r="AN821" s="977"/>
    </row>
    <row r="822" spans="1:40" s="70" customFormat="1" ht="19.5" customHeight="1" thickBot="1">
      <c r="A822" s="69"/>
      <c r="B822" s="1167" t="s">
        <v>978</v>
      </c>
      <c r="C822" s="1168"/>
      <c r="D822" s="1168"/>
      <c r="E822" s="1169"/>
      <c r="F822" s="169"/>
      <c r="G822" s="169"/>
      <c r="H822" s="169"/>
      <c r="I822" s="169"/>
      <c r="J822" s="771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373"/>
      <c r="W822" s="168"/>
      <c r="X822" s="374"/>
      <c r="Y822" s="168"/>
      <c r="Z822" s="375"/>
      <c r="AA822" s="80"/>
      <c r="AB822" s="80" t="e">
        <f>#REF!/Y822</f>
        <v>#REF!</v>
      </c>
      <c r="AN822" s="977"/>
    </row>
    <row r="823" spans="1:40" s="70" customFormat="1" ht="15" customHeight="1">
      <c r="A823" s="473"/>
      <c r="B823" s="1280" t="s">
        <v>914</v>
      </c>
      <c r="C823" s="1184"/>
      <c r="D823" s="1184"/>
      <c r="E823" s="1314"/>
      <c r="F823" s="890" t="e">
        <f>(#REF!-G823)/#REF!</f>
        <v>#REF!</v>
      </c>
      <c r="G823" s="474">
        <f>SUM(G824:G829)</f>
        <v>357400</v>
      </c>
      <c r="H823" s="830"/>
      <c r="I823" s="830"/>
      <c r="J823" s="771"/>
      <c r="K823" s="475"/>
      <c r="L823" s="475"/>
      <c r="M823" s="475"/>
      <c r="N823" s="475"/>
      <c r="O823" s="475"/>
      <c r="P823" s="475"/>
      <c r="Q823" s="475"/>
      <c r="R823" s="475"/>
      <c r="S823" s="474">
        <f>SUM(S824:S829)</f>
        <v>321900</v>
      </c>
      <c r="T823" s="475"/>
      <c r="U823" s="475"/>
      <c r="V823" s="77">
        <v>0.1</v>
      </c>
      <c r="W823" s="474">
        <f>SUM(W824:W829)</f>
        <v>292600</v>
      </c>
      <c r="X823" s="78" t="e">
        <f>#REF!/W823</f>
        <v>#REF!</v>
      </c>
      <c r="Y823" s="476">
        <f>SUM(Y824:Y829)</f>
        <v>268300</v>
      </c>
      <c r="Z823" s="477">
        <f>SUM(Z824:Z829)</f>
        <v>246800</v>
      </c>
      <c r="AA823" s="80" t="e">
        <f>#REF!/Z823</f>
        <v>#REF!</v>
      </c>
      <c r="AB823" s="80" t="e">
        <f>#REF!/Y823</f>
        <v>#REF!</v>
      </c>
      <c r="AN823" s="72"/>
    </row>
    <row r="824" spans="1:40" s="70" customFormat="1" ht="15" customHeight="1">
      <c r="A824" s="82">
        <v>210000801031</v>
      </c>
      <c r="B824" s="1004" t="s">
        <v>7</v>
      </c>
      <c r="C824" s="1005"/>
      <c r="D824" s="1005"/>
      <c r="E824" s="1006"/>
      <c r="F824" s="890" t="e">
        <f>(#REF!-G824)/#REF!</f>
        <v>#REF!</v>
      </c>
      <c r="G824" s="83">
        <v>46000</v>
      </c>
      <c r="H824" s="771" t="e">
        <f>#REF!/I824-100%</f>
        <v>#REF!</v>
      </c>
      <c r="I824" s="83">
        <v>42900</v>
      </c>
      <c r="J824" s="771"/>
      <c r="K824" s="84"/>
      <c r="L824" s="84"/>
      <c r="M824" s="84"/>
      <c r="N824" s="84"/>
      <c r="O824" s="84"/>
      <c r="P824" s="84"/>
      <c r="Q824" s="84"/>
      <c r="R824" s="75">
        <v>0.1</v>
      </c>
      <c r="S824" s="83">
        <v>36500</v>
      </c>
      <c r="T824" s="83"/>
      <c r="U824" s="83"/>
      <c r="V824" s="77">
        <v>0.1</v>
      </c>
      <c r="W824" s="83">
        <v>33200</v>
      </c>
      <c r="X824" s="78" t="e">
        <f>#REF!/W824</f>
        <v>#REF!</v>
      </c>
      <c r="Y824" s="85">
        <v>30200</v>
      </c>
      <c r="Z824" s="86">
        <v>27500</v>
      </c>
      <c r="AA824" s="80" t="e">
        <f>#REF!/Z824</f>
        <v>#REF!</v>
      </c>
      <c r="AB824" s="80" t="e">
        <f>#REF!/Y824</f>
        <v>#REF!</v>
      </c>
      <c r="AN824" s="72">
        <v>299400</v>
      </c>
    </row>
    <row r="825" spans="1:40" s="70" customFormat="1" ht="15" customHeight="1">
      <c r="A825" s="460">
        <v>210000001426</v>
      </c>
      <c r="B825" s="1004" t="s">
        <v>101</v>
      </c>
      <c r="C825" s="1005"/>
      <c r="D825" s="1005"/>
      <c r="E825" s="1006"/>
      <c r="F825" s="890" t="e">
        <f>(#REF!-G825)/#REF!</f>
        <v>#REF!</v>
      </c>
      <c r="G825" s="83">
        <v>88100</v>
      </c>
      <c r="H825" s="797"/>
      <c r="I825" s="797"/>
      <c r="J825" s="771"/>
      <c r="K825" s="84"/>
      <c r="L825" s="84"/>
      <c r="M825" s="84"/>
      <c r="N825" s="84"/>
      <c r="O825" s="84"/>
      <c r="P825" s="84"/>
      <c r="Q825" s="84"/>
      <c r="R825" s="75">
        <v>0.1</v>
      </c>
      <c r="S825" s="83">
        <v>80100</v>
      </c>
      <c r="T825" s="83"/>
      <c r="U825" s="83"/>
      <c r="V825" s="77">
        <v>0.1</v>
      </c>
      <c r="W825" s="83">
        <v>72800</v>
      </c>
      <c r="X825" s="78" t="e">
        <f>#REF!/W825</f>
        <v>#REF!</v>
      </c>
      <c r="Y825" s="85">
        <v>66200</v>
      </c>
      <c r="Z825" s="86">
        <v>60200</v>
      </c>
      <c r="AA825" s="80" t="e">
        <f>#REF!/Z825</f>
        <v>#REF!</v>
      </c>
      <c r="AB825" s="80" t="e">
        <f>#REF!/Y825</f>
        <v>#REF!</v>
      </c>
      <c r="AN825" s="72">
        <v>555000</v>
      </c>
    </row>
    <row r="826" spans="1:40" s="70" customFormat="1" ht="15" customHeight="1">
      <c r="A826" s="394">
        <v>210000801028</v>
      </c>
      <c r="B826" s="1004" t="s">
        <v>470</v>
      </c>
      <c r="C826" s="1005"/>
      <c r="D826" s="1005"/>
      <c r="E826" s="1006"/>
      <c r="F826" s="890" t="e">
        <f>(#REF!-G826)/#REF!</f>
        <v>#REF!</v>
      </c>
      <c r="G826" s="83">
        <v>59300</v>
      </c>
      <c r="H826" s="797"/>
      <c r="I826" s="797"/>
      <c r="J826" s="771"/>
      <c r="K826" s="84"/>
      <c r="L826" s="84"/>
      <c r="M826" s="84"/>
      <c r="N826" s="84"/>
      <c r="O826" s="84"/>
      <c r="P826" s="84"/>
      <c r="Q826" s="84"/>
      <c r="R826" s="75">
        <v>0.1</v>
      </c>
      <c r="S826" s="83">
        <v>53900</v>
      </c>
      <c r="T826" s="83"/>
      <c r="U826" s="83"/>
      <c r="V826" s="77">
        <v>0.1</v>
      </c>
      <c r="W826" s="83">
        <v>49000</v>
      </c>
      <c r="X826" s="78" t="e">
        <f>#REF!/W826</f>
        <v>#REF!</v>
      </c>
      <c r="Y826" s="85">
        <v>44500</v>
      </c>
      <c r="Z826" s="85">
        <v>40500</v>
      </c>
      <c r="AA826" s="80" t="e">
        <f>#REF!/Z826</f>
        <v>#REF!</v>
      </c>
      <c r="AB826" s="80" t="e">
        <f>#REF!/Y826</f>
        <v>#REF!</v>
      </c>
      <c r="AN826" s="72">
        <v>376800</v>
      </c>
    </row>
    <row r="827" spans="1:40" s="70" customFormat="1" ht="15" customHeight="1">
      <c r="A827" s="394">
        <v>210001801022</v>
      </c>
      <c r="B827" s="1004" t="s">
        <v>102</v>
      </c>
      <c r="C827" s="1005"/>
      <c r="D827" s="1005"/>
      <c r="E827" s="1006"/>
      <c r="F827" s="890" t="e">
        <f>(#REF!-G827)/#REF!</f>
        <v>#REF!</v>
      </c>
      <c r="G827" s="83">
        <v>82900</v>
      </c>
      <c r="H827" s="797"/>
      <c r="I827" s="797"/>
      <c r="J827" s="771"/>
      <c r="K827" s="84"/>
      <c r="L827" s="84"/>
      <c r="M827" s="84"/>
      <c r="N827" s="84"/>
      <c r="O827" s="84"/>
      <c r="P827" s="84"/>
      <c r="Q827" s="84"/>
      <c r="R827" s="75">
        <v>0.1</v>
      </c>
      <c r="S827" s="83">
        <v>75400</v>
      </c>
      <c r="T827" s="83"/>
      <c r="U827" s="83"/>
      <c r="V827" s="77">
        <v>0.1</v>
      </c>
      <c r="W827" s="83">
        <v>68500</v>
      </c>
      <c r="X827" s="78" t="e">
        <f>#REF!/W827</f>
        <v>#REF!</v>
      </c>
      <c r="Y827" s="85">
        <v>62300</v>
      </c>
      <c r="Z827" s="85">
        <v>56600</v>
      </c>
      <c r="AA827" s="80" t="e">
        <f>#REF!/Z827</f>
        <v>#REF!</v>
      </c>
      <c r="AB827" s="80" t="e">
        <f>#REF!/Y827</f>
        <v>#REF!</v>
      </c>
      <c r="AN827" s="72">
        <v>520800</v>
      </c>
    </row>
    <row r="828" spans="1:40" s="70" customFormat="1" ht="15" customHeight="1">
      <c r="A828" s="394">
        <v>210000801065</v>
      </c>
      <c r="B828" s="1004" t="s">
        <v>103</v>
      </c>
      <c r="C828" s="1005"/>
      <c r="D828" s="1005"/>
      <c r="E828" s="1006"/>
      <c r="F828" s="890" t="e">
        <f>(#REF!-G828)/#REF!</f>
        <v>#REF!</v>
      </c>
      <c r="G828" s="83">
        <v>50700</v>
      </c>
      <c r="H828" s="797"/>
      <c r="I828" s="797"/>
      <c r="J828" s="771"/>
      <c r="K828" s="84"/>
      <c r="L828" s="84"/>
      <c r="M828" s="84"/>
      <c r="N828" s="84"/>
      <c r="O828" s="84"/>
      <c r="P828" s="84"/>
      <c r="Q828" s="84"/>
      <c r="R828" s="75">
        <v>0.05</v>
      </c>
      <c r="S828" s="83">
        <v>48300</v>
      </c>
      <c r="T828" s="83"/>
      <c r="U828" s="83"/>
      <c r="V828" s="77">
        <v>0.1</v>
      </c>
      <c r="W828" s="83">
        <v>43900</v>
      </c>
      <c r="X828" s="78" t="e">
        <f>#REF!/W828</f>
        <v>#REF!</v>
      </c>
      <c r="Y828" s="85">
        <v>39900</v>
      </c>
      <c r="Z828" s="85">
        <v>38000</v>
      </c>
      <c r="AA828" s="80" t="e">
        <f>#REF!/Z828</f>
        <v>#REF!</v>
      </c>
      <c r="AB828" s="80" t="e">
        <f>#REF!/Y828</f>
        <v>#REF!</v>
      </c>
      <c r="AN828" s="72">
        <v>319200</v>
      </c>
    </row>
    <row r="829" spans="1:40" s="70" customFormat="1" ht="15" customHeight="1">
      <c r="A829" s="394">
        <v>210000801041</v>
      </c>
      <c r="B829" s="1004" t="s">
        <v>104</v>
      </c>
      <c r="C829" s="1005"/>
      <c r="D829" s="1005"/>
      <c r="E829" s="1006"/>
      <c r="F829" s="890" t="e">
        <f>(#REF!-G829)/#REF!</f>
        <v>#REF!</v>
      </c>
      <c r="G829" s="83">
        <v>30400</v>
      </c>
      <c r="H829" s="797"/>
      <c r="I829" s="797"/>
      <c r="J829" s="771"/>
      <c r="K829" s="84"/>
      <c r="L829" s="84"/>
      <c r="M829" s="84"/>
      <c r="N829" s="84"/>
      <c r="O829" s="84"/>
      <c r="P829" s="84"/>
      <c r="Q829" s="84"/>
      <c r="R829" s="75">
        <v>0.1</v>
      </c>
      <c r="S829" s="83">
        <v>27700</v>
      </c>
      <c r="T829" s="83"/>
      <c r="U829" s="83"/>
      <c r="V829" s="77">
        <v>0.1</v>
      </c>
      <c r="W829" s="83">
        <v>25200</v>
      </c>
      <c r="X829" s="78" t="e">
        <f>#REF!/W829</f>
        <v>#REF!</v>
      </c>
      <c r="Y829" s="85">
        <v>25200</v>
      </c>
      <c r="Z829" s="85">
        <v>24000</v>
      </c>
      <c r="AA829" s="80" t="e">
        <f>#REF!/Z829</f>
        <v>#REF!</v>
      </c>
      <c r="AB829" s="80" t="e">
        <f>#REF!/Y829</f>
        <v>#REF!</v>
      </c>
      <c r="AN829" s="72">
        <v>194400</v>
      </c>
    </row>
    <row r="830" spans="1:40" s="70" customFormat="1" ht="15" customHeight="1">
      <c r="A830" s="394">
        <v>210000005761</v>
      </c>
      <c r="B830" s="1004" t="s">
        <v>105</v>
      </c>
      <c r="C830" s="1005"/>
      <c r="D830" s="1005"/>
      <c r="E830" s="1006"/>
      <c r="F830" s="890" t="e">
        <f>(#REF!-G830)/#REF!</f>
        <v>#REF!</v>
      </c>
      <c r="G830" s="83">
        <v>47500</v>
      </c>
      <c r="H830" s="797"/>
      <c r="I830" s="797"/>
      <c r="J830" s="771"/>
      <c r="K830" s="84"/>
      <c r="L830" s="84"/>
      <c r="M830" s="84"/>
      <c r="N830" s="84"/>
      <c r="O830" s="84"/>
      <c r="P830" s="84"/>
      <c r="Q830" s="84"/>
      <c r="R830" s="75">
        <v>0.1</v>
      </c>
      <c r="S830" s="83">
        <v>43200</v>
      </c>
      <c r="T830" s="83"/>
      <c r="U830" s="83"/>
      <c r="V830" s="77">
        <v>0.1</v>
      </c>
      <c r="W830" s="83">
        <v>39300</v>
      </c>
      <c r="X830" s="78" t="e">
        <f>#REF!/W830</f>
        <v>#REF!</v>
      </c>
      <c r="Y830" s="85">
        <v>35700</v>
      </c>
      <c r="Z830" s="85">
        <v>34000</v>
      </c>
      <c r="AA830" s="80" t="e">
        <f>#REF!/Z830</f>
        <v>#REF!</v>
      </c>
      <c r="AB830" s="80" t="e">
        <f>#REF!/Y830</f>
        <v>#REF!</v>
      </c>
      <c r="AN830" s="72">
        <v>297000</v>
      </c>
    </row>
    <row r="831" spans="1:40" s="70" customFormat="1" ht="15" customHeight="1">
      <c r="A831" s="394">
        <v>210000803564</v>
      </c>
      <c r="B831" s="1082" t="s">
        <v>106</v>
      </c>
      <c r="C831" s="1083"/>
      <c r="D831" s="1083"/>
      <c r="E831" s="1084"/>
      <c r="F831" s="890" t="e">
        <f>(#REF!-G831)/#REF!</f>
        <v>#REF!</v>
      </c>
      <c r="G831" s="83">
        <v>23200</v>
      </c>
      <c r="H831" s="797"/>
      <c r="I831" s="797"/>
      <c r="J831" s="771"/>
      <c r="K831" s="84"/>
      <c r="L831" s="84"/>
      <c r="M831" s="84"/>
      <c r="N831" s="84"/>
      <c r="O831" s="84"/>
      <c r="P831" s="84"/>
      <c r="Q831" s="84"/>
      <c r="R831" s="75">
        <v>0.05</v>
      </c>
      <c r="S831" s="83">
        <v>22100</v>
      </c>
      <c r="T831" s="83"/>
      <c r="U831" s="83"/>
      <c r="V831" s="77">
        <v>0.1</v>
      </c>
      <c r="W831" s="83">
        <v>20100</v>
      </c>
      <c r="X831" s="78" t="e">
        <f>#REF!/W831</f>
        <v>#REF!</v>
      </c>
      <c r="Y831" s="85">
        <v>18300</v>
      </c>
      <c r="Z831" s="85">
        <v>17400</v>
      </c>
      <c r="AA831" s="80" t="e">
        <f>#REF!/Z831</f>
        <v>#REF!</v>
      </c>
      <c r="AB831" s="80" t="e">
        <f>#REF!/Y831</f>
        <v>#REF!</v>
      </c>
      <c r="AN831" s="72">
        <v>145800</v>
      </c>
    </row>
    <row r="832" spans="1:40" s="70" customFormat="1" ht="15" customHeight="1">
      <c r="A832" s="394">
        <v>210000802374</v>
      </c>
      <c r="B832" s="1004" t="s">
        <v>107</v>
      </c>
      <c r="C832" s="1005"/>
      <c r="D832" s="1005"/>
      <c r="E832" s="1006"/>
      <c r="F832" s="890" t="e">
        <f>(#REF!-G832)/#REF!</f>
        <v>#REF!</v>
      </c>
      <c r="G832" s="83">
        <v>60500</v>
      </c>
      <c r="H832" s="797"/>
      <c r="I832" s="797"/>
      <c r="J832" s="771"/>
      <c r="K832" s="84"/>
      <c r="L832" s="84"/>
      <c r="M832" s="84"/>
      <c r="N832" s="84"/>
      <c r="O832" s="84"/>
      <c r="P832" s="84"/>
      <c r="Q832" s="84"/>
      <c r="R832" s="75">
        <v>0.1</v>
      </c>
      <c r="S832" s="83">
        <v>55000</v>
      </c>
      <c r="T832" s="83"/>
      <c r="U832" s="83"/>
      <c r="V832" s="77">
        <v>0.1</v>
      </c>
      <c r="W832" s="83">
        <v>50000</v>
      </c>
      <c r="X832" s="78" t="e">
        <f>#REF!/W832</f>
        <v>#REF!</v>
      </c>
      <c r="Y832" s="85">
        <v>45500</v>
      </c>
      <c r="Z832" s="85">
        <v>43300</v>
      </c>
      <c r="AA832" s="80" t="e">
        <f>#REF!/Z832</f>
        <v>#REF!</v>
      </c>
      <c r="AB832" s="80" t="e">
        <f>#REF!/Y832</f>
        <v>#REF!</v>
      </c>
      <c r="AN832" s="72">
        <v>382800</v>
      </c>
    </row>
    <row r="833" spans="1:40" s="70" customFormat="1" ht="15" customHeight="1">
      <c r="A833" s="394">
        <v>210000801089</v>
      </c>
      <c r="B833" s="1004" t="s">
        <v>108</v>
      </c>
      <c r="C833" s="1005"/>
      <c r="D833" s="1005"/>
      <c r="E833" s="1006"/>
      <c r="F833" s="890" t="e">
        <f>(#REF!-G833)/#REF!</f>
        <v>#REF!</v>
      </c>
      <c r="G833" s="83">
        <v>104000</v>
      </c>
      <c r="H833" s="771" t="e">
        <f>#REF!/I833-100%</f>
        <v>#REF!</v>
      </c>
      <c r="I833" s="83">
        <v>99100</v>
      </c>
      <c r="J833" s="771"/>
      <c r="K833" s="84"/>
      <c r="L833" s="84"/>
      <c r="M833" s="84"/>
      <c r="N833" s="84"/>
      <c r="O833" s="84"/>
      <c r="P833" s="84"/>
      <c r="Q833" s="84"/>
      <c r="R833" s="75">
        <v>0.1</v>
      </c>
      <c r="S833" s="83">
        <v>90100</v>
      </c>
      <c r="T833" s="83"/>
      <c r="U833" s="83"/>
      <c r="V833" s="77">
        <v>0.1</v>
      </c>
      <c r="W833" s="83">
        <v>81900</v>
      </c>
      <c r="X833" s="78" t="e">
        <f>#REF!/W833</f>
        <v>#REF!</v>
      </c>
      <c r="Y833" s="85">
        <v>74500</v>
      </c>
      <c r="Z833" s="85">
        <v>71000</v>
      </c>
      <c r="AA833" s="80" t="e">
        <f>#REF!/Z833</f>
        <v>#REF!</v>
      </c>
      <c r="AB833" s="80" t="e">
        <f>#REF!/Y833</f>
        <v>#REF!</v>
      </c>
      <c r="AN833" s="72">
        <v>657000</v>
      </c>
    </row>
    <row r="834" spans="1:40" s="70" customFormat="1" ht="15" customHeight="1">
      <c r="A834" s="394">
        <v>210000802373</v>
      </c>
      <c r="B834" s="1004" t="s">
        <v>471</v>
      </c>
      <c r="C834" s="1005"/>
      <c r="D834" s="1005"/>
      <c r="E834" s="1006"/>
      <c r="F834" s="890" t="e">
        <f>(#REF!-G834)/#REF!</f>
        <v>#REF!</v>
      </c>
      <c r="G834" s="83">
        <v>70000</v>
      </c>
      <c r="H834" s="797"/>
      <c r="I834" s="797"/>
      <c r="J834" s="771"/>
      <c r="K834" s="84"/>
      <c r="L834" s="84"/>
      <c r="M834" s="84"/>
      <c r="N834" s="84"/>
      <c r="O834" s="84"/>
      <c r="P834" s="84"/>
      <c r="Q834" s="84"/>
      <c r="R834" s="75">
        <v>0.1</v>
      </c>
      <c r="S834" s="83">
        <v>63700</v>
      </c>
      <c r="T834" s="83"/>
      <c r="U834" s="83"/>
      <c r="V834" s="77">
        <v>0.1</v>
      </c>
      <c r="W834" s="83">
        <v>57900</v>
      </c>
      <c r="X834" s="78" t="e">
        <f>#REF!/W834</f>
        <v>#REF!</v>
      </c>
      <c r="Y834" s="85">
        <v>52600</v>
      </c>
      <c r="Z834" s="85">
        <v>47800</v>
      </c>
      <c r="AA834" s="80" t="e">
        <f>#REF!/Z834</f>
        <v>#REF!</v>
      </c>
      <c r="AB834" s="80" t="e">
        <f>#REF!/Y834</f>
        <v>#REF!</v>
      </c>
      <c r="AN834" s="72">
        <v>438000</v>
      </c>
    </row>
    <row r="835" spans="1:40" s="70" customFormat="1" ht="15" customHeight="1">
      <c r="A835" s="394">
        <v>210001802372</v>
      </c>
      <c r="B835" s="1004" t="s">
        <v>109</v>
      </c>
      <c r="C835" s="1005"/>
      <c r="D835" s="1005"/>
      <c r="E835" s="1006"/>
      <c r="F835" s="890" t="e">
        <f>(#REF!-G835)/#REF!</f>
        <v>#REF!</v>
      </c>
      <c r="G835" s="83">
        <v>94500</v>
      </c>
      <c r="H835" s="797"/>
      <c r="I835" s="797"/>
      <c r="J835" s="771"/>
      <c r="K835" s="84"/>
      <c r="L835" s="84"/>
      <c r="M835" s="84"/>
      <c r="N835" s="84"/>
      <c r="O835" s="84"/>
      <c r="P835" s="84"/>
      <c r="Q835" s="84"/>
      <c r="R835" s="75">
        <v>0.1</v>
      </c>
      <c r="S835" s="83">
        <v>85900</v>
      </c>
      <c r="T835" s="83"/>
      <c r="U835" s="83"/>
      <c r="V835" s="77">
        <v>0.1</v>
      </c>
      <c r="W835" s="83">
        <v>78100</v>
      </c>
      <c r="X835" s="78" t="e">
        <f>#REF!/W835</f>
        <v>#REF!</v>
      </c>
      <c r="Y835" s="85">
        <v>71000</v>
      </c>
      <c r="Z835" s="85">
        <v>64500</v>
      </c>
      <c r="AA835" s="80" t="e">
        <f>#REF!/Z835</f>
        <v>#REF!</v>
      </c>
      <c r="AB835" s="80" t="e">
        <f>#REF!/Y835</f>
        <v>#REF!</v>
      </c>
      <c r="AN835" s="72">
        <v>599400</v>
      </c>
    </row>
    <row r="836" spans="1:40" s="70" customFormat="1" ht="15" customHeight="1">
      <c r="A836" s="460">
        <v>210000001427</v>
      </c>
      <c r="B836" s="1004" t="s">
        <v>110</v>
      </c>
      <c r="C836" s="1005"/>
      <c r="D836" s="1005"/>
      <c r="E836" s="1006"/>
      <c r="F836" s="890" t="e">
        <f>(#REF!-G836)/#REF!</f>
        <v>#REF!</v>
      </c>
      <c r="G836" s="83">
        <v>98100</v>
      </c>
      <c r="H836" s="797"/>
      <c r="I836" s="797"/>
      <c r="J836" s="771"/>
      <c r="K836" s="84"/>
      <c r="L836" s="84"/>
      <c r="M836" s="84"/>
      <c r="N836" s="84"/>
      <c r="O836" s="84"/>
      <c r="P836" s="84"/>
      <c r="Q836" s="84"/>
      <c r="R836" s="75">
        <v>0.1</v>
      </c>
      <c r="S836" s="83">
        <v>89200</v>
      </c>
      <c r="T836" s="83"/>
      <c r="U836" s="83"/>
      <c r="V836" s="77">
        <v>0.1</v>
      </c>
      <c r="W836" s="83">
        <v>81100</v>
      </c>
      <c r="X836" s="78" t="e">
        <f>#REF!/W836</f>
        <v>#REF!</v>
      </c>
      <c r="Y836" s="85">
        <v>73700</v>
      </c>
      <c r="Z836" s="85">
        <v>67000</v>
      </c>
      <c r="AA836" s="80" t="e">
        <f>#REF!/Z836</f>
        <v>#REF!</v>
      </c>
      <c r="AB836" s="80" t="e">
        <f>#REF!/Y836</f>
        <v>#REF!</v>
      </c>
      <c r="AN836" s="72">
        <v>616800</v>
      </c>
    </row>
    <row r="837" spans="1:40" s="70" customFormat="1" ht="15" customHeight="1">
      <c r="A837" s="460">
        <v>210000001428</v>
      </c>
      <c r="B837" s="1004" t="s">
        <v>111</v>
      </c>
      <c r="C837" s="1005"/>
      <c r="D837" s="1005"/>
      <c r="E837" s="1006"/>
      <c r="F837" s="890" t="e">
        <f>(#REF!-G837)/#REF!</f>
        <v>#REF!</v>
      </c>
      <c r="G837" s="83">
        <v>145000</v>
      </c>
      <c r="H837" s="771" t="e">
        <f>#REF!/I837-100%</f>
        <v>#REF!</v>
      </c>
      <c r="I837" s="83">
        <v>136200</v>
      </c>
      <c r="J837" s="771"/>
      <c r="K837" s="84"/>
      <c r="L837" s="84"/>
      <c r="M837" s="84"/>
      <c r="N837" s="84"/>
      <c r="O837" s="84"/>
      <c r="P837" s="84"/>
      <c r="Q837" s="84"/>
      <c r="R837" s="75">
        <v>0.1</v>
      </c>
      <c r="S837" s="83">
        <v>123800</v>
      </c>
      <c r="T837" s="83"/>
      <c r="U837" s="83"/>
      <c r="V837" s="77">
        <v>0.1</v>
      </c>
      <c r="W837" s="83">
        <v>112500</v>
      </c>
      <c r="X837" s="78" t="e">
        <f>#REF!/W837</f>
        <v>#REF!</v>
      </c>
      <c r="Y837" s="85">
        <v>102300</v>
      </c>
      <c r="Z837" s="85">
        <v>93000</v>
      </c>
      <c r="AA837" s="80" t="e">
        <f>#REF!/Z837</f>
        <v>#REF!</v>
      </c>
      <c r="AB837" s="80" t="e">
        <f>#REF!/Y837</f>
        <v>#REF!</v>
      </c>
      <c r="AN837" s="72">
        <v>942000</v>
      </c>
    </row>
    <row r="838" spans="1:40" s="70" customFormat="1" ht="15" customHeight="1">
      <c r="A838" s="460">
        <v>210000001429</v>
      </c>
      <c r="B838" s="1004" t="s">
        <v>112</v>
      </c>
      <c r="C838" s="1005"/>
      <c r="D838" s="1005"/>
      <c r="E838" s="1006"/>
      <c r="F838" s="890" t="e">
        <f>(#REF!-G838)/#REF!</f>
        <v>#REF!</v>
      </c>
      <c r="G838" s="83">
        <v>166000</v>
      </c>
      <c r="H838" s="771" t="e">
        <f>#REF!/I838-100%</f>
        <v>#REF!</v>
      </c>
      <c r="I838" s="83">
        <v>156400</v>
      </c>
      <c r="J838" s="771"/>
      <c r="K838" s="84"/>
      <c r="L838" s="84"/>
      <c r="M838" s="84"/>
      <c r="N838" s="84"/>
      <c r="O838" s="84"/>
      <c r="P838" s="84"/>
      <c r="Q838" s="84"/>
      <c r="R838" s="75">
        <v>0.1</v>
      </c>
      <c r="S838" s="83">
        <v>142200</v>
      </c>
      <c r="T838" s="83"/>
      <c r="U838" s="83"/>
      <c r="V838" s="77">
        <v>0.12</v>
      </c>
      <c r="W838" s="83">
        <v>127000</v>
      </c>
      <c r="X838" s="78" t="e">
        <f>#REF!/W838</f>
        <v>#REF!</v>
      </c>
      <c r="Y838" s="85">
        <v>115500</v>
      </c>
      <c r="Z838" s="85">
        <v>105000</v>
      </c>
      <c r="AA838" s="80" t="e">
        <f>#REF!/Z838</f>
        <v>#REF!</v>
      </c>
      <c r="AB838" s="80" t="e">
        <f>#REF!/Y838</f>
        <v>#REF!</v>
      </c>
      <c r="AN838" s="72">
        <v>1062000</v>
      </c>
    </row>
    <row r="839" spans="1:40" s="70" customFormat="1" ht="15" customHeight="1">
      <c r="A839" s="394">
        <v>210000801064</v>
      </c>
      <c r="B839" s="1004" t="s">
        <v>113</v>
      </c>
      <c r="C839" s="1005"/>
      <c r="D839" s="1005"/>
      <c r="E839" s="1006"/>
      <c r="F839" s="890" t="e">
        <f>(#REF!-G839)/#REF!</f>
        <v>#REF!</v>
      </c>
      <c r="G839" s="83">
        <v>28500</v>
      </c>
      <c r="H839" s="771"/>
      <c r="I839" s="797"/>
      <c r="J839" s="771"/>
      <c r="K839" s="84"/>
      <c r="L839" s="84"/>
      <c r="M839" s="84"/>
      <c r="N839" s="84"/>
      <c r="O839" s="84"/>
      <c r="P839" s="84"/>
      <c r="Q839" s="84"/>
      <c r="R839" s="75">
        <v>0.05</v>
      </c>
      <c r="S839" s="83">
        <v>27100</v>
      </c>
      <c r="T839" s="83"/>
      <c r="U839" s="83"/>
      <c r="V839" s="77">
        <v>0.1</v>
      </c>
      <c r="W839" s="83">
        <v>24600</v>
      </c>
      <c r="X839" s="78" t="e">
        <f>#REF!/W839</f>
        <v>#REF!</v>
      </c>
      <c r="Y839" s="85">
        <v>22400</v>
      </c>
      <c r="Z839" s="85">
        <v>21300</v>
      </c>
      <c r="AA839" s="80" t="e">
        <f>#REF!/Z839</f>
        <v>#REF!</v>
      </c>
      <c r="AB839" s="80" t="e">
        <f>#REF!/Y839</f>
        <v>#REF!</v>
      </c>
      <c r="AN839" s="72">
        <v>180000</v>
      </c>
    </row>
    <row r="840" spans="1:40" s="70" customFormat="1" ht="15" customHeight="1">
      <c r="A840" s="383">
        <v>210000801040</v>
      </c>
      <c r="B840" s="1004" t="s">
        <v>114</v>
      </c>
      <c r="C840" s="1005"/>
      <c r="D840" s="1005"/>
      <c r="E840" s="1006"/>
      <c r="F840" s="890" t="e">
        <f>(#REF!-G840)/#REF!</f>
        <v>#REF!</v>
      </c>
      <c r="G840" s="83">
        <v>30200</v>
      </c>
      <c r="H840" s="771"/>
      <c r="I840" s="797"/>
      <c r="J840" s="771"/>
      <c r="K840" s="84"/>
      <c r="L840" s="84"/>
      <c r="M840" s="84"/>
      <c r="N840" s="84"/>
      <c r="O840" s="84"/>
      <c r="P840" s="84"/>
      <c r="Q840" s="84"/>
      <c r="R840" s="75">
        <v>0.1</v>
      </c>
      <c r="S840" s="83">
        <v>27500</v>
      </c>
      <c r="T840" s="83"/>
      <c r="U840" s="83"/>
      <c r="V840" s="77">
        <v>0.1</v>
      </c>
      <c r="W840" s="83">
        <v>25000</v>
      </c>
      <c r="X840" s="78" t="e">
        <f>#REF!/W840</f>
        <v>#REF!</v>
      </c>
      <c r="Y840" s="85">
        <v>22700</v>
      </c>
      <c r="Z840" s="85">
        <v>21600</v>
      </c>
      <c r="AA840" s="80" t="e">
        <f>#REF!/Z840</f>
        <v>#REF!</v>
      </c>
      <c r="AB840" s="80" t="e">
        <f>#REF!/Y840</f>
        <v>#REF!</v>
      </c>
      <c r="AN840" s="72">
        <v>190800</v>
      </c>
    </row>
    <row r="841" spans="1:40" s="70" customFormat="1" ht="15" customHeight="1">
      <c r="A841" s="394">
        <v>210000801101</v>
      </c>
      <c r="B841" s="1004" t="s">
        <v>115</v>
      </c>
      <c r="C841" s="1005"/>
      <c r="D841" s="1005"/>
      <c r="E841" s="1006"/>
      <c r="F841" s="890" t="e">
        <f>(#REF!-G841)/#REF!</f>
        <v>#REF!</v>
      </c>
      <c r="G841" s="83">
        <v>21500</v>
      </c>
      <c r="H841" s="771"/>
      <c r="I841" s="797"/>
      <c r="J841" s="771"/>
      <c r="K841" s="84"/>
      <c r="L841" s="84"/>
      <c r="M841" s="84"/>
      <c r="N841" s="84"/>
      <c r="O841" s="84"/>
      <c r="P841" s="84"/>
      <c r="Q841" s="84"/>
      <c r="R841" s="75">
        <v>0.05</v>
      </c>
      <c r="S841" s="83">
        <v>20500</v>
      </c>
      <c r="T841" s="83"/>
      <c r="U841" s="83"/>
      <c r="V841" s="77">
        <v>0.1</v>
      </c>
      <c r="W841" s="83">
        <v>18600</v>
      </c>
      <c r="X841" s="78" t="e">
        <f>#REF!/W841</f>
        <v>#REF!</v>
      </c>
      <c r="Y841" s="85">
        <v>16900</v>
      </c>
      <c r="Z841" s="85">
        <v>16100</v>
      </c>
      <c r="AA841" s="80" t="e">
        <f>#REF!/Z841</f>
        <v>#REF!</v>
      </c>
      <c r="AB841" s="80" t="e">
        <f>#REF!/Y841</f>
        <v>#REF!</v>
      </c>
      <c r="AN841" s="72">
        <v>135000</v>
      </c>
    </row>
    <row r="842" spans="1:40" s="70" customFormat="1" ht="15" customHeight="1">
      <c r="A842" s="469">
        <v>210000801111</v>
      </c>
      <c r="B842" s="1073" t="s">
        <v>116</v>
      </c>
      <c r="C842" s="1074"/>
      <c r="D842" s="1074"/>
      <c r="E842" s="1075"/>
      <c r="F842" s="890" t="e">
        <f>(#REF!-G842)/#REF!</f>
        <v>#REF!</v>
      </c>
      <c r="G842" s="88">
        <v>21000</v>
      </c>
      <c r="H842" s="771"/>
      <c r="I842" s="760"/>
      <c r="J842" s="771"/>
      <c r="K842" s="89"/>
      <c r="L842" s="89"/>
      <c r="M842" s="89"/>
      <c r="N842" s="89"/>
      <c r="O842" s="89"/>
      <c r="P842" s="89"/>
      <c r="Q842" s="89"/>
      <c r="R842" s="75">
        <v>0.09</v>
      </c>
      <c r="S842" s="88">
        <v>19200</v>
      </c>
      <c r="T842" s="90"/>
      <c r="U842" s="90"/>
      <c r="V842" s="77">
        <v>0.1</v>
      </c>
      <c r="W842" s="88">
        <v>17400</v>
      </c>
      <c r="X842" s="78" t="e">
        <f>#REF!/W842</f>
        <v>#REF!</v>
      </c>
      <c r="Y842" s="91">
        <v>15800</v>
      </c>
      <c r="Z842" s="91">
        <v>15100</v>
      </c>
      <c r="AA842" s="80" t="e">
        <f>#REF!/Z842</f>
        <v>#REF!</v>
      </c>
      <c r="AB842" s="80" t="e">
        <f>#REF!/Y842</f>
        <v>#REF!</v>
      </c>
      <c r="AN842" s="72">
        <v>132000</v>
      </c>
    </row>
    <row r="843" spans="1:40" s="493" customFormat="1" ht="15" customHeight="1">
      <c r="A843" s="485"/>
      <c r="B843" s="1405" t="s">
        <v>915</v>
      </c>
      <c r="C843" s="1406"/>
      <c r="D843" s="1406"/>
      <c r="E843" s="1407"/>
      <c r="F843" s="890" t="e">
        <f>(#REF!-G843)/#REF!</f>
        <v>#REF!</v>
      </c>
      <c r="G843" s="710">
        <f>G844+G845+G846+G847+G848+G849</f>
        <v>357400</v>
      </c>
      <c r="H843" s="771"/>
      <c r="I843" s="830"/>
      <c r="J843" s="771"/>
      <c r="K843" s="475"/>
      <c r="L843" s="487"/>
      <c r="M843" s="487"/>
      <c r="N843" s="487"/>
      <c r="O843" s="487"/>
      <c r="P843" s="487"/>
      <c r="Q843" s="487"/>
      <c r="R843" s="487"/>
      <c r="S843" s="486">
        <f>SUM(S844:S849)</f>
        <v>321900</v>
      </c>
      <c r="T843" s="487"/>
      <c r="U843" s="487"/>
      <c r="V843" s="488">
        <v>0.1</v>
      </c>
      <c r="W843" s="486">
        <f>SUM(W844:W849)</f>
        <v>292600</v>
      </c>
      <c r="X843" s="489" t="e">
        <f>#REF!/W843</f>
        <v>#REF!</v>
      </c>
      <c r="Y843" s="490">
        <f>SUM(Y844:Y849)</f>
        <v>268300</v>
      </c>
      <c r="Z843" s="491">
        <f>SUM(Z844:Z849)</f>
        <v>246800</v>
      </c>
      <c r="AA843" s="492" t="e">
        <f>#REF!/Z843</f>
        <v>#REF!</v>
      </c>
      <c r="AB843" s="492" t="e">
        <f>#REF!/Y843</f>
        <v>#REF!</v>
      </c>
      <c r="AN843" s="72">
        <v>2265600</v>
      </c>
    </row>
    <row r="844" spans="1:40" s="70" customFormat="1" ht="15" customHeight="1">
      <c r="A844" s="383">
        <v>210000801032</v>
      </c>
      <c r="B844" s="1004" t="s">
        <v>484</v>
      </c>
      <c r="C844" s="1005"/>
      <c r="D844" s="1005"/>
      <c r="E844" s="1006"/>
      <c r="F844" s="890" t="e">
        <f>(#REF!-G844)/#REF!</f>
        <v>#REF!</v>
      </c>
      <c r="G844" s="860">
        <v>46000</v>
      </c>
      <c r="H844" s="771" t="e">
        <f>#REF!/I844-100%</f>
        <v>#REF!</v>
      </c>
      <c r="I844" s="797">
        <v>42900</v>
      </c>
      <c r="J844" s="771"/>
      <c r="K844" s="84"/>
      <c r="L844" s="84"/>
      <c r="M844" s="84"/>
      <c r="N844" s="84"/>
      <c r="O844" s="84"/>
      <c r="P844" s="84"/>
      <c r="Q844" s="84"/>
      <c r="R844" s="75">
        <v>0.1</v>
      </c>
      <c r="S844" s="83">
        <v>36500</v>
      </c>
      <c r="T844" s="83"/>
      <c r="U844" s="83"/>
      <c r="V844" s="77">
        <v>0.1</v>
      </c>
      <c r="W844" s="83">
        <v>33200</v>
      </c>
      <c r="X844" s="78" t="e">
        <f>#REF!/W844</f>
        <v>#REF!</v>
      </c>
      <c r="Y844" s="85">
        <v>30200</v>
      </c>
      <c r="Z844" s="86">
        <v>27500</v>
      </c>
      <c r="AA844" s="80" t="e">
        <f>#REF!/Z844</f>
        <v>#REF!</v>
      </c>
      <c r="AB844" s="80" t="e">
        <f>#REF!/Y844</f>
        <v>#REF!</v>
      </c>
      <c r="AN844" s="72">
        <v>299400</v>
      </c>
    </row>
    <row r="845" spans="1:40" s="70" customFormat="1" ht="15" customHeight="1">
      <c r="A845" s="383">
        <v>210000007758</v>
      </c>
      <c r="B845" s="1004" t="s">
        <v>485</v>
      </c>
      <c r="C845" s="1005"/>
      <c r="D845" s="1005"/>
      <c r="E845" s="1006"/>
      <c r="F845" s="890" t="e">
        <f>(#REF!-G845)/#REF!</f>
        <v>#REF!</v>
      </c>
      <c r="G845" s="83">
        <v>88100</v>
      </c>
      <c r="H845" s="771"/>
      <c r="I845" s="797"/>
      <c r="J845" s="771"/>
      <c r="K845" s="84"/>
      <c r="L845" s="84"/>
      <c r="M845" s="84"/>
      <c r="N845" s="84"/>
      <c r="O845" s="84"/>
      <c r="P845" s="84"/>
      <c r="Q845" s="84"/>
      <c r="R845" s="75">
        <v>0.1</v>
      </c>
      <c r="S845" s="83">
        <v>80100</v>
      </c>
      <c r="T845" s="83"/>
      <c r="U845" s="83"/>
      <c r="V845" s="77">
        <v>0.1</v>
      </c>
      <c r="W845" s="83">
        <v>72800</v>
      </c>
      <c r="X845" s="78" t="e">
        <f>#REF!/W845</f>
        <v>#REF!</v>
      </c>
      <c r="Y845" s="85">
        <v>66200</v>
      </c>
      <c r="Z845" s="86">
        <v>60200</v>
      </c>
      <c r="AA845" s="80" t="e">
        <f>#REF!/Z845</f>
        <v>#REF!</v>
      </c>
      <c r="AB845" s="80" t="e">
        <f>#REF!/Y845</f>
        <v>#REF!</v>
      </c>
      <c r="AN845" s="72">
        <v>555000</v>
      </c>
    </row>
    <row r="846" spans="1:40" s="70" customFormat="1" ht="15" customHeight="1">
      <c r="A846" s="383">
        <v>210000801029</v>
      </c>
      <c r="B846" s="1004" t="s">
        <v>486</v>
      </c>
      <c r="C846" s="1005"/>
      <c r="D846" s="1005"/>
      <c r="E846" s="1006"/>
      <c r="F846" s="890" t="e">
        <f>(#REF!-G846)/#REF!</f>
        <v>#REF!</v>
      </c>
      <c r="G846" s="83">
        <v>59300</v>
      </c>
      <c r="H846" s="771"/>
      <c r="I846" s="797"/>
      <c r="J846" s="771"/>
      <c r="K846" s="84"/>
      <c r="L846" s="84"/>
      <c r="M846" s="84"/>
      <c r="N846" s="84"/>
      <c r="O846" s="84"/>
      <c r="P846" s="84"/>
      <c r="Q846" s="84"/>
      <c r="R846" s="75">
        <v>0.1</v>
      </c>
      <c r="S846" s="83">
        <v>53900</v>
      </c>
      <c r="T846" s="83"/>
      <c r="U846" s="83"/>
      <c r="V846" s="77">
        <v>0.1</v>
      </c>
      <c r="W846" s="83">
        <v>49000</v>
      </c>
      <c r="X846" s="78" t="e">
        <f>#REF!/W846</f>
        <v>#REF!</v>
      </c>
      <c r="Y846" s="85">
        <v>44500</v>
      </c>
      <c r="Z846" s="85">
        <v>40500</v>
      </c>
      <c r="AA846" s="80" t="e">
        <f>#REF!/Z846</f>
        <v>#REF!</v>
      </c>
      <c r="AB846" s="80" t="e">
        <f>#REF!/Y846</f>
        <v>#REF!</v>
      </c>
      <c r="AN846" s="72">
        <v>376800</v>
      </c>
    </row>
    <row r="847" spans="1:40" s="70" customFormat="1" ht="15" customHeight="1">
      <c r="A847" s="383">
        <v>210001801023</v>
      </c>
      <c r="B847" s="1004" t="s">
        <v>487</v>
      </c>
      <c r="C847" s="1005"/>
      <c r="D847" s="1005"/>
      <c r="E847" s="1006"/>
      <c r="F847" s="890" t="e">
        <f>(#REF!-G847)/#REF!</f>
        <v>#REF!</v>
      </c>
      <c r="G847" s="83">
        <v>82900</v>
      </c>
      <c r="H847" s="771"/>
      <c r="I847" s="797"/>
      <c r="J847" s="771"/>
      <c r="K847" s="84"/>
      <c r="L847" s="84"/>
      <c r="M847" s="84"/>
      <c r="N847" s="84"/>
      <c r="O847" s="84"/>
      <c r="P847" s="84"/>
      <c r="Q847" s="84"/>
      <c r="R847" s="75">
        <v>0.1</v>
      </c>
      <c r="S847" s="83">
        <v>75400</v>
      </c>
      <c r="T847" s="83"/>
      <c r="U847" s="83"/>
      <c r="V847" s="77">
        <v>0.1</v>
      </c>
      <c r="W847" s="83">
        <v>68500</v>
      </c>
      <c r="X847" s="78" t="e">
        <f>#REF!/W847</f>
        <v>#REF!</v>
      </c>
      <c r="Y847" s="85">
        <v>62300</v>
      </c>
      <c r="Z847" s="85">
        <v>56600</v>
      </c>
      <c r="AA847" s="80" t="e">
        <f>#REF!/Z847</f>
        <v>#REF!</v>
      </c>
      <c r="AB847" s="80" t="e">
        <f>#REF!/Y847</f>
        <v>#REF!</v>
      </c>
      <c r="AN847" s="72">
        <v>520800</v>
      </c>
    </row>
    <row r="848" spans="1:40" s="70" customFormat="1" ht="15" customHeight="1">
      <c r="A848" s="383">
        <v>210000801069</v>
      </c>
      <c r="B848" s="1227" t="s">
        <v>488</v>
      </c>
      <c r="C848" s="1228"/>
      <c r="D848" s="1228"/>
      <c r="E848" s="1229"/>
      <c r="F848" s="890" t="e">
        <f>(#REF!-G848)/#REF!</f>
        <v>#REF!</v>
      </c>
      <c r="G848" s="83">
        <v>50700</v>
      </c>
      <c r="H848" s="771"/>
      <c r="I848" s="797"/>
      <c r="J848" s="771"/>
      <c r="K848" s="84"/>
      <c r="L848" s="84"/>
      <c r="M848" s="84"/>
      <c r="N848" s="84"/>
      <c r="O848" s="84"/>
      <c r="P848" s="84"/>
      <c r="Q848" s="84"/>
      <c r="R848" s="75">
        <v>0.05</v>
      </c>
      <c r="S848" s="83">
        <v>48300</v>
      </c>
      <c r="T848" s="83"/>
      <c r="U848" s="83"/>
      <c r="V848" s="77">
        <v>0.1</v>
      </c>
      <c r="W848" s="83">
        <v>43900</v>
      </c>
      <c r="X848" s="78" t="e">
        <f>#REF!/W848</f>
        <v>#REF!</v>
      </c>
      <c r="Y848" s="85">
        <v>39900</v>
      </c>
      <c r="Z848" s="85">
        <v>38000</v>
      </c>
      <c r="AA848" s="80" t="e">
        <f>#REF!/Z848</f>
        <v>#REF!</v>
      </c>
      <c r="AB848" s="80" t="e">
        <f>#REF!/Y848</f>
        <v>#REF!</v>
      </c>
      <c r="AN848" s="72">
        <v>319200</v>
      </c>
    </row>
    <row r="849" spans="1:40" s="70" customFormat="1" ht="15" customHeight="1">
      <c r="A849" s="383">
        <v>210000801034</v>
      </c>
      <c r="B849" s="1227" t="s">
        <v>489</v>
      </c>
      <c r="C849" s="1228"/>
      <c r="D849" s="1228"/>
      <c r="E849" s="1229"/>
      <c r="F849" s="890" t="e">
        <f>(#REF!-G849)/#REF!</f>
        <v>#REF!</v>
      </c>
      <c r="G849" s="83">
        <v>30400</v>
      </c>
      <c r="H849" s="771"/>
      <c r="I849" s="797"/>
      <c r="J849" s="771"/>
      <c r="K849" s="84"/>
      <c r="L849" s="84"/>
      <c r="M849" s="84"/>
      <c r="N849" s="84"/>
      <c r="O849" s="84"/>
      <c r="P849" s="84"/>
      <c r="Q849" s="84"/>
      <c r="R849" s="75">
        <v>0.1</v>
      </c>
      <c r="S849" s="83">
        <v>27700</v>
      </c>
      <c r="T849" s="83"/>
      <c r="U849" s="83"/>
      <c r="V849" s="77">
        <v>0.1</v>
      </c>
      <c r="W849" s="83">
        <v>25200</v>
      </c>
      <c r="X849" s="78" t="e">
        <f>#REF!/W849</f>
        <v>#REF!</v>
      </c>
      <c r="Y849" s="85">
        <v>25200</v>
      </c>
      <c r="Z849" s="85">
        <v>24000</v>
      </c>
      <c r="AA849" s="80" t="e">
        <f>#REF!/Z849</f>
        <v>#REF!</v>
      </c>
      <c r="AB849" s="80" t="e">
        <f>#REF!/Y849</f>
        <v>#REF!</v>
      </c>
      <c r="AN849" s="72">
        <v>194400</v>
      </c>
    </row>
    <row r="850" spans="1:40" s="70" customFormat="1" ht="15" customHeight="1">
      <c r="A850" s="383">
        <v>210000005762</v>
      </c>
      <c r="B850" s="1227" t="s">
        <v>490</v>
      </c>
      <c r="C850" s="1228"/>
      <c r="D850" s="1228"/>
      <c r="E850" s="1229"/>
      <c r="F850" s="890" t="e">
        <f>(#REF!-G850)/#REF!</f>
        <v>#REF!</v>
      </c>
      <c r="G850" s="83">
        <v>47500</v>
      </c>
      <c r="H850" s="771"/>
      <c r="I850" s="797"/>
      <c r="J850" s="771"/>
      <c r="K850" s="84"/>
      <c r="L850" s="84"/>
      <c r="M850" s="84"/>
      <c r="N850" s="84"/>
      <c r="O850" s="84"/>
      <c r="P850" s="84"/>
      <c r="Q850" s="84"/>
      <c r="R850" s="75">
        <v>0.1</v>
      </c>
      <c r="S850" s="83">
        <v>43200</v>
      </c>
      <c r="T850" s="83"/>
      <c r="U850" s="83"/>
      <c r="V850" s="77">
        <v>0.1</v>
      </c>
      <c r="W850" s="83">
        <v>39300</v>
      </c>
      <c r="X850" s="78" t="e">
        <f>#REF!/W850</f>
        <v>#REF!</v>
      </c>
      <c r="Y850" s="85">
        <v>35700</v>
      </c>
      <c r="Z850" s="85">
        <v>34000</v>
      </c>
      <c r="AA850" s="80" t="e">
        <f>#REF!/Z850</f>
        <v>#REF!</v>
      </c>
      <c r="AB850" s="80" t="e">
        <f>#REF!/Y850</f>
        <v>#REF!</v>
      </c>
      <c r="AN850" s="72">
        <v>297000</v>
      </c>
    </row>
    <row r="851" spans="1:40" s="70" customFormat="1" ht="15" customHeight="1">
      <c r="A851" s="383">
        <v>210000803565</v>
      </c>
      <c r="B851" s="1025" t="s">
        <v>491</v>
      </c>
      <c r="C851" s="1026"/>
      <c r="D851" s="1026"/>
      <c r="E851" s="1027"/>
      <c r="F851" s="890" t="e">
        <f>(#REF!-G851)/#REF!</f>
        <v>#REF!</v>
      </c>
      <c r="G851" s="83">
        <v>23200</v>
      </c>
      <c r="H851" s="771"/>
      <c r="I851" s="797"/>
      <c r="J851" s="771"/>
      <c r="K851" s="84"/>
      <c r="L851" s="84"/>
      <c r="M851" s="84"/>
      <c r="N851" s="84"/>
      <c r="O851" s="84"/>
      <c r="P851" s="84"/>
      <c r="Q851" s="84"/>
      <c r="R851" s="75">
        <v>0.05</v>
      </c>
      <c r="S851" s="83">
        <v>22100</v>
      </c>
      <c r="T851" s="83"/>
      <c r="U851" s="83"/>
      <c r="V851" s="77">
        <v>0.1</v>
      </c>
      <c r="W851" s="83">
        <v>20100</v>
      </c>
      <c r="X851" s="78" t="e">
        <f>#REF!/W851</f>
        <v>#REF!</v>
      </c>
      <c r="Y851" s="85">
        <v>18300</v>
      </c>
      <c r="Z851" s="85">
        <v>17400</v>
      </c>
      <c r="AA851" s="80" t="e">
        <f>#REF!/Z851</f>
        <v>#REF!</v>
      </c>
      <c r="AB851" s="80" t="e">
        <f>#REF!/Y851</f>
        <v>#REF!</v>
      </c>
      <c r="AN851" s="72">
        <v>145800</v>
      </c>
    </row>
    <row r="852" spans="1:40" s="70" customFormat="1" ht="15" customHeight="1">
      <c r="A852" s="383">
        <v>210000802399</v>
      </c>
      <c r="B852" s="1227" t="s">
        <v>492</v>
      </c>
      <c r="C852" s="1228"/>
      <c r="D852" s="1228"/>
      <c r="E852" s="1229"/>
      <c r="F852" s="890" t="e">
        <f>(#REF!-G852)/#REF!</f>
        <v>#REF!</v>
      </c>
      <c r="G852" s="83">
        <v>60500</v>
      </c>
      <c r="H852" s="771"/>
      <c r="I852" s="797"/>
      <c r="J852" s="771"/>
      <c r="K852" s="84"/>
      <c r="L852" s="84"/>
      <c r="M852" s="84"/>
      <c r="N852" s="84"/>
      <c r="O852" s="84"/>
      <c r="P852" s="84"/>
      <c r="Q852" s="84"/>
      <c r="R852" s="75">
        <v>0.1</v>
      </c>
      <c r="S852" s="83">
        <v>55000</v>
      </c>
      <c r="T852" s="83"/>
      <c r="U852" s="83"/>
      <c r="V852" s="77">
        <v>0.1</v>
      </c>
      <c r="W852" s="83">
        <v>50000</v>
      </c>
      <c r="X852" s="78" t="e">
        <f>#REF!/W852</f>
        <v>#REF!</v>
      </c>
      <c r="Y852" s="85">
        <v>45500</v>
      </c>
      <c r="Z852" s="85">
        <v>43300</v>
      </c>
      <c r="AA852" s="80" t="e">
        <f>#REF!/Z852</f>
        <v>#REF!</v>
      </c>
      <c r="AB852" s="80" t="e">
        <f>#REF!/Y852</f>
        <v>#REF!</v>
      </c>
      <c r="AN852" s="72">
        <v>382800</v>
      </c>
    </row>
    <row r="853" spans="1:40" s="70" customFormat="1" ht="15" customHeight="1">
      <c r="A853" s="383">
        <v>210000801155</v>
      </c>
      <c r="B853" s="1227" t="s">
        <v>493</v>
      </c>
      <c r="C853" s="1228"/>
      <c r="D853" s="1228"/>
      <c r="E853" s="1229"/>
      <c r="F853" s="890" t="e">
        <f>(#REF!-G853)/#REF!</f>
        <v>#REF!</v>
      </c>
      <c r="G853" s="860">
        <v>104000</v>
      </c>
      <c r="H853" s="771" t="e">
        <f>#REF!/I853-100%</f>
        <v>#REF!</v>
      </c>
      <c r="I853" s="797">
        <v>99100</v>
      </c>
      <c r="J853" s="771"/>
      <c r="K853" s="84"/>
      <c r="L853" s="84"/>
      <c r="M853" s="84"/>
      <c r="N853" s="84"/>
      <c r="O853" s="84"/>
      <c r="P853" s="84"/>
      <c r="Q853" s="84"/>
      <c r="R853" s="75">
        <v>0.1</v>
      </c>
      <c r="S853" s="83">
        <v>90100</v>
      </c>
      <c r="T853" s="83"/>
      <c r="U853" s="83"/>
      <c r="V853" s="77">
        <v>0.1</v>
      </c>
      <c r="W853" s="83">
        <v>81900</v>
      </c>
      <c r="X853" s="78" t="e">
        <f>#REF!/W853</f>
        <v>#REF!</v>
      </c>
      <c r="Y853" s="85">
        <v>74500</v>
      </c>
      <c r="Z853" s="85">
        <v>71000</v>
      </c>
      <c r="AA853" s="80" t="e">
        <f>#REF!/Z853</f>
        <v>#REF!</v>
      </c>
      <c r="AB853" s="80" t="e">
        <f>#REF!/Y853</f>
        <v>#REF!</v>
      </c>
      <c r="AN853" s="72">
        <v>657000</v>
      </c>
    </row>
    <row r="854" spans="1:40" s="70" customFormat="1" ht="15" customHeight="1">
      <c r="A854" s="383">
        <v>210000802398</v>
      </c>
      <c r="B854" s="1227" t="s">
        <v>494</v>
      </c>
      <c r="C854" s="1228"/>
      <c r="D854" s="1228"/>
      <c r="E854" s="1229"/>
      <c r="F854" s="890" t="e">
        <f>(#REF!-G854)/#REF!</f>
        <v>#REF!</v>
      </c>
      <c r="G854" s="83">
        <v>70000</v>
      </c>
      <c r="H854" s="771"/>
      <c r="I854" s="797"/>
      <c r="J854" s="771"/>
      <c r="K854" s="84"/>
      <c r="L854" s="84"/>
      <c r="M854" s="84"/>
      <c r="N854" s="84"/>
      <c r="O854" s="84"/>
      <c r="P854" s="84"/>
      <c r="Q854" s="84"/>
      <c r="R854" s="75">
        <v>0.1</v>
      </c>
      <c r="S854" s="83">
        <v>63700</v>
      </c>
      <c r="T854" s="83"/>
      <c r="U854" s="83"/>
      <c r="V854" s="77">
        <v>0.1</v>
      </c>
      <c r="W854" s="83">
        <v>57900</v>
      </c>
      <c r="X854" s="78" t="e">
        <f>#REF!/W854</f>
        <v>#REF!</v>
      </c>
      <c r="Y854" s="85">
        <v>52600</v>
      </c>
      <c r="Z854" s="85">
        <v>47800</v>
      </c>
      <c r="AA854" s="80" t="e">
        <f>#REF!/Z854</f>
        <v>#REF!</v>
      </c>
      <c r="AB854" s="80" t="e">
        <f>#REF!/Y854</f>
        <v>#REF!</v>
      </c>
      <c r="AN854" s="72">
        <v>438000</v>
      </c>
    </row>
    <row r="855" spans="1:40" s="70" customFormat="1" ht="15" customHeight="1">
      <c r="A855" s="383">
        <v>210001802397</v>
      </c>
      <c r="B855" s="1227" t="s">
        <v>495</v>
      </c>
      <c r="C855" s="1228"/>
      <c r="D855" s="1228"/>
      <c r="E855" s="1229"/>
      <c r="F855" s="890" t="e">
        <f>(#REF!-G855)/#REF!</f>
        <v>#REF!</v>
      </c>
      <c r="G855" s="83">
        <v>94500</v>
      </c>
      <c r="H855" s="771"/>
      <c r="I855" s="797"/>
      <c r="J855" s="771"/>
      <c r="K855" s="84"/>
      <c r="L855" s="84"/>
      <c r="M855" s="84"/>
      <c r="N855" s="84"/>
      <c r="O855" s="84"/>
      <c r="P855" s="84"/>
      <c r="Q855" s="84"/>
      <c r="R855" s="75">
        <v>0.1</v>
      </c>
      <c r="S855" s="83">
        <v>85900</v>
      </c>
      <c r="T855" s="83"/>
      <c r="U855" s="83"/>
      <c r="V855" s="77">
        <v>0.1</v>
      </c>
      <c r="W855" s="83">
        <v>78100</v>
      </c>
      <c r="X855" s="78" t="e">
        <f>#REF!/W855</f>
        <v>#REF!</v>
      </c>
      <c r="Y855" s="85">
        <v>71000</v>
      </c>
      <c r="Z855" s="85">
        <v>64500</v>
      </c>
      <c r="AA855" s="80" t="e">
        <f>#REF!/Z855</f>
        <v>#REF!</v>
      </c>
      <c r="AB855" s="80" t="e">
        <f>#REF!/Y855</f>
        <v>#REF!</v>
      </c>
      <c r="AN855" s="72">
        <v>599400</v>
      </c>
    </row>
    <row r="856" spans="1:40" s="70" customFormat="1" ht="15" customHeight="1">
      <c r="A856" s="383">
        <v>210000007759</v>
      </c>
      <c r="B856" s="1004" t="s">
        <v>496</v>
      </c>
      <c r="C856" s="1005"/>
      <c r="D856" s="1005"/>
      <c r="E856" s="1006"/>
      <c r="F856" s="890" t="e">
        <f>(#REF!-G856)/#REF!</f>
        <v>#REF!</v>
      </c>
      <c r="G856" s="83">
        <v>98100</v>
      </c>
      <c r="H856" s="771"/>
      <c r="I856" s="797"/>
      <c r="J856" s="771"/>
      <c r="K856" s="84"/>
      <c r="L856" s="84"/>
      <c r="M856" s="84"/>
      <c r="N856" s="84"/>
      <c r="O856" s="84"/>
      <c r="P856" s="84"/>
      <c r="Q856" s="84"/>
      <c r="R856" s="75">
        <v>0.1</v>
      </c>
      <c r="S856" s="83">
        <v>89200</v>
      </c>
      <c r="T856" s="83"/>
      <c r="U856" s="83"/>
      <c r="V856" s="77">
        <v>0.1</v>
      </c>
      <c r="W856" s="83">
        <v>81100</v>
      </c>
      <c r="X856" s="78" t="e">
        <f>#REF!/W856</f>
        <v>#REF!</v>
      </c>
      <c r="Y856" s="85">
        <v>73700</v>
      </c>
      <c r="Z856" s="85">
        <v>67000</v>
      </c>
      <c r="AA856" s="80" t="e">
        <f>#REF!/Z856</f>
        <v>#REF!</v>
      </c>
      <c r="AB856" s="80" t="e">
        <f>#REF!/Y856</f>
        <v>#REF!</v>
      </c>
      <c r="AN856" s="72">
        <v>616800</v>
      </c>
    </row>
    <row r="857" spans="1:40" s="70" customFormat="1" ht="15" customHeight="1">
      <c r="A857" s="383">
        <v>210000007760</v>
      </c>
      <c r="B857" s="1004" t="s">
        <v>497</v>
      </c>
      <c r="C857" s="1005"/>
      <c r="D857" s="1005"/>
      <c r="E857" s="1006"/>
      <c r="F857" s="890" t="e">
        <f>(#REF!-G857)/#REF!</f>
        <v>#REF!</v>
      </c>
      <c r="G857" s="860">
        <v>145000</v>
      </c>
      <c r="H857" s="771" t="e">
        <f>#REF!/I857-100%</f>
        <v>#REF!</v>
      </c>
      <c r="I857" s="797">
        <v>136200</v>
      </c>
      <c r="J857" s="771"/>
      <c r="K857" s="84"/>
      <c r="L857" s="84"/>
      <c r="M857" s="84"/>
      <c r="N857" s="84"/>
      <c r="O857" s="84"/>
      <c r="P857" s="84"/>
      <c r="Q857" s="84"/>
      <c r="R857" s="75">
        <v>0.1</v>
      </c>
      <c r="S857" s="83">
        <v>123800</v>
      </c>
      <c r="T857" s="83"/>
      <c r="U857" s="83"/>
      <c r="V857" s="77">
        <v>0.1</v>
      </c>
      <c r="W857" s="83">
        <v>112500</v>
      </c>
      <c r="X857" s="78" t="e">
        <f>#REF!/W857</f>
        <v>#REF!</v>
      </c>
      <c r="Y857" s="85">
        <v>102300</v>
      </c>
      <c r="Z857" s="85">
        <v>93000</v>
      </c>
      <c r="AA857" s="80" t="e">
        <f>#REF!/Z857</f>
        <v>#REF!</v>
      </c>
      <c r="AB857" s="80" t="e">
        <f>#REF!/Y857</f>
        <v>#REF!</v>
      </c>
      <c r="AN857" s="72">
        <v>942000</v>
      </c>
    </row>
    <row r="858" spans="1:40" s="70" customFormat="1" ht="15" customHeight="1">
      <c r="A858" s="383">
        <v>210000007761</v>
      </c>
      <c r="B858" s="1004" t="s">
        <v>498</v>
      </c>
      <c r="C858" s="1005"/>
      <c r="D858" s="1005"/>
      <c r="E858" s="1006"/>
      <c r="F858" s="890" t="e">
        <f>(#REF!-G858)/#REF!</f>
        <v>#REF!</v>
      </c>
      <c r="G858" s="860">
        <v>166000</v>
      </c>
      <c r="H858" s="771" t="e">
        <f>#REF!/I858-100%</f>
        <v>#REF!</v>
      </c>
      <c r="I858" s="797">
        <v>156400</v>
      </c>
      <c r="J858" s="771"/>
      <c r="K858" s="84"/>
      <c r="L858" s="84"/>
      <c r="M858" s="84"/>
      <c r="N858" s="84"/>
      <c r="O858" s="84"/>
      <c r="P858" s="84"/>
      <c r="Q858" s="84"/>
      <c r="R858" s="75">
        <v>0.1</v>
      </c>
      <c r="S858" s="83">
        <v>142200</v>
      </c>
      <c r="T858" s="83"/>
      <c r="U858" s="83"/>
      <c r="V858" s="77">
        <v>0.12</v>
      </c>
      <c r="W858" s="83">
        <v>127000</v>
      </c>
      <c r="X858" s="78" t="e">
        <f>#REF!/W858</f>
        <v>#REF!</v>
      </c>
      <c r="Y858" s="85">
        <v>115500</v>
      </c>
      <c r="Z858" s="85">
        <v>105000</v>
      </c>
      <c r="AA858" s="80" t="e">
        <f>#REF!/Z858</f>
        <v>#REF!</v>
      </c>
      <c r="AB858" s="80" t="e">
        <f>#REF!/Y858</f>
        <v>#REF!</v>
      </c>
      <c r="AN858" s="72">
        <v>1062000</v>
      </c>
    </row>
    <row r="859" spans="1:40" s="70" customFormat="1" ht="15" customHeight="1">
      <c r="A859" s="383">
        <v>210000801033</v>
      </c>
      <c r="B859" s="1227" t="s">
        <v>499</v>
      </c>
      <c r="C859" s="1228"/>
      <c r="D859" s="1228"/>
      <c r="E859" s="1229"/>
      <c r="F859" s="890" t="e">
        <f>(#REF!-G859)/#REF!</f>
        <v>#REF!</v>
      </c>
      <c r="G859" s="83">
        <v>28500</v>
      </c>
      <c r="H859" s="797"/>
      <c r="I859" s="797"/>
      <c r="J859" s="771"/>
      <c r="K859" s="84"/>
      <c r="L859" s="84"/>
      <c r="M859" s="84"/>
      <c r="N859" s="84"/>
      <c r="O859" s="84"/>
      <c r="P859" s="84"/>
      <c r="Q859" s="84"/>
      <c r="R859" s="75">
        <v>0.05</v>
      </c>
      <c r="S859" s="83">
        <v>27100</v>
      </c>
      <c r="T859" s="83"/>
      <c r="U859" s="83"/>
      <c r="V859" s="77">
        <v>0.1</v>
      </c>
      <c r="W859" s="83">
        <v>24600</v>
      </c>
      <c r="X859" s="78" t="e">
        <f>#REF!/W859</f>
        <v>#REF!</v>
      </c>
      <c r="Y859" s="85">
        <v>22400</v>
      </c>
      <c r="Z859" s="85">
        <v>21300</v>
      </c>
      <c r="AA859" s="80" t="e">
        <f>#REF!/Z859</f>
        <v>#REF!</v>
      </c>
      <c r="AB859" s="80" t="e">
        <f>#REF!/Y859</f>
        <v>#REF!</v>
      </c>
      <c r="AN859" s="72">
        <v>180000</v>
      </c>
    </row>
    <row r="860" spans="1:40" s="70" customFormat="1" ht="15" customHeight="1">
      <c r="A860" s="383">
        <v>210000801239</v>
      </c>
      <c r="B860" s="1227" t="s">
        <v>500</v>
      </c>
      <c r="C860" s="1228"/>
      <c r="D860" s="1228"/>
      <c r="E860" s="1229"/>
      <c r="F860" s="890" t="e">
        <f>(#REF!-G860)/#REF!</f>
        <v>#REF!</v>
      </c>
      <c r="G860" s="83">
        <v>30200</v>
      </c>
      <c r="H860" s="797"/>
      <c r="I860" s="797"/>
      <c r="J860" s="771"/>
      <c r="K860" s="84"/>
      <c r="L860" s="84"/>
      <c r="M860" s="84"/>
      <c r="N860" s="84"/>
      <c r="O860" s="84"/>
      <c r="P860" s="84"/>
      <c r="Q860" s="84"/>
      <c r="R860" s="75">
        <v>0.1</v>
      </c>
      <c r="S860" s="83">
        <v>27500</v>
      </c>
      <c r="T860" s="83"/>
      <c r="U860" s="83"/>
      <c r="V860" s="77">
        <v>0.1</v>
      </c>
      <c r="W860" s="83">
        <v>25000</v>
      </c>
      <c r="X860" s="78" t="e">
        <f>#REF!/W860</f>
        <v>#REF!</v>
      </c>
      <c r="Y860" s="85">
        <v>22700</v>
      </c>
      <c r="Z860" s="85">
        <v>21600</v>
      </c>
      <c r="AA860" s="80" t="e">
        <f>#REF!/Z860</f>
        <v>#REF!</v>
      </c>
      <c r="AB860" s="80" t="e">
        <f>#REF!/Y860</f>
        <v>#REF!</v>
      </c>
      <c r="AN860" s="72">
        <v>190800</v>
      </c>
    </row>
    <row r="861" spans="1:40" s="70" customFormat="1" ht="15" customHeight="1">
      <c r="A861" s="383">
        <v>210000801255</v>
      </c>
      <c r="B861" s="1227" t="s">
        <v>501</v>
      </c>
      <c r="C861" s="1228"/>
      <c r="D861" s="1228"/>
      <c r="E861" s="1229"/>
      <c r="F861" s="890" t="e">
        <f>(#REF!-G861)/#REF!</f>
        <v>#REF!</v>
      </c>
      <c r="G861" s="83">
        <v>21500</v>
      </c>
      <c r="H861" s="797"/>
      <c r="I861" s="797"/>
      <c r="J861" s="771"/>
      <c r="K861" s="84"/>
      <c r="L861" s="84"/>
      <c r="M861" s="84"/>
      <c r="N861" s="84"/>
      <c r="O861" s="84"/>
      <c r="P861" s="84"/>
      <c r="Q861" s="84"/>
      <c r="R861" s="75">
        <v>0.05</v>
      </c>
      <c r="S861" s="83">
        <v>20500</v>
      </c>
      <c r="T861" s="83"/>
      <c r="U861" s="83"/>
      <c r="V861" s="77">
        <v>0.1</v>
      </c>
      <c r="W861" s="83">
        <v>18600</v>
      </c>
      <c r="X861" s="78" t="e">
        <f>#REF!/W861</f>
        <v>#REF!</v>
      </c>
      <c r="Y861" s="85">
        <v>16900</v>
      </c>
      <c r="Z861" s="85">
        <v>16100</v>
      </c>
      <c r="AA861" s="80" t="e">
        <f>#REF!/Z861</f>
        <v>#REF!</v>
      </c>
      <c r="AB861" s="80" t="e">
        <f>#REF!/Y861</f>
        <v>#REF!</v>
      </c>
      <c r="AN861" s="72">
        <v>135000</v>
      </c>
    </row>
    <row r="862" spans="1:40" s="70" customFormat="1" ht="15" customHeight="1">
      <c r="A862" s="469">
        <v>210000801256</v>
      </c>
      <c r="B862" s="1277" t="s">
        <v>502</v>
      </c>
      <c r="C862" s="1278"/>
      <c r="D862" s="1278"/>
      <c r="E862" s="1279"/>
      <c r="F862" s="890" t="e">
        <f>(#REF!-G862)/#REF!</f>
        <v>#REF!</v>
      </c>
      <c r="G862" s="88">
        <v>21000</v>
      </c>
      <c r="H862" s="760"/>
      <c r="I862" s="760"/>
      <c r="J862" s="771"/>
      <c r="K862" s="89"/>
      <c r="L862" s="89"/>
      <c r="M862" s="89"/>
      <c r="N862" s="89"/>
      <c r="O862" s="89"/>
      <c r="P862" s="89"/>
      <c r="Q862" s="89"/>
      <c r="R862" s="75">
        <v>0.09</v>
      </c>
      <c r="S862" s="88">
        <v>19200</v>
      </c>
      <c r="T862" s="90"/>
      <c r="U862" s="90"/>
      <c r="V862" s="77">
        <v>0.1</v>
      </c>
      <c r="W862" s="88">
        <v>17400</v>
      </c>
      <c r="X862" s="78" t="e">
        <f>#REF!/W862</f>
        <v>#REF!</v>
      </c>
      <c r="Y862" s="91">
        <v>15800</v>
      </c>
      <c r="Z862" s="91">
        <v>15100</v>
      </c>
      <c r="AA862" s="80" t="e">
        <f>#REF!/Z862</f>
        <v>#REF!</v>
      </c>
      <c r="AB862" s="80" t="e">
        <f>#REF!/Y862</f>
        <v>#REF!</v>
      </c>
      <c r="AN862" s="72">
        <v>132000</v>
      </c>
    </row>
    <row r="863" spans="1:40" s="70" customFormat="1" ht="15" customHeight="1">
      <c r="A863" s="456"/>
      <c r="B863" s="1113" t="s">
        <v>910</v>
      </c>
      <c r="C863" s="1114"/>
      <c r="D863" s="1114"/>
      <c r="E863" s="1115"/>
      <c r="F863" s="58"/>
      <c r="G863" s="58"/>
      <c r="H863" s="58"/>
      <c r="I863" s="58"/>
      <c r="J863" s="771"/>
      <c r="K863" s="457"/>
      <c r="L863" s="457"/>
      <c r="M863" s="457"/>
      <c r="N863" s="457"/>
      <c r="O863" s="457"/>
      <c r="P863" s="457"/>
      <c r="Q863" s="457"/>
      <c r="R863" s="457"/>
      <c r="S863" s="457"/>
      <c r="T863" s="457"/>
      <c r="U863" s="457"/>
      <c r="V863" s="458"/>
      <c r="W863" s="457"/>
      <c r="X863" s="459"/>
      <c r="Y863" s="457"/>
      <c r="Z863" s="457"/>
      <c r="AA863" s="80"/>
      <c r="AB863" s="80" t="e">
        <f>#REF!/Y863</f>
        <v>#REF!</v>
      </c>
      <c r="AN863" s="72"/>
    </row>
    <row r="864" spans="1:40" s="70" customFormat="1" ht="15" customHeight="1">
      <c r="A864" s="460">
        <v>210000000455</v>
      </c>
      <c r="B864" s="1004" t="s">
        <v>91</v>
      </c>
      <c r="C864" s="1005"/>
      <c r="D864" s="1005"/>
      <c r="E864" s="1006"/>
      <c r="F864" s="890" t="e">
        <f>(#REF!-G864)/#REF!</f>
        <v>#REF!</v>
      </c>
      <c r="G864" s="99">
        <v>95900</v>
      </c>
      <c r="H864" s="221"/>
      <c r="I864" s="221"/>
      <c r="J864" s="771"/>
      <c r="K864" s="133"/>
      <c r="L864" s="100"/>
      <c r="M864" s="100"/>
      <c r="N864" s="100"/>
      <c r="O864" s="100"/>
      <c r="P864" s="100"/>
      <c r="Q864" s="100"/>
      <c r="R864" s="75">
        <v>0.1</v>
      </c>
      <c r="S864" s="101">
        <v>87200</v>
      </c>
      <c r="T864" s="101"/>
      <c r="U864" s="101"/>
      <c r="V864" s="77">
        <v>0.2</v>
      </c>
      <c r="W864" s="120">
        <v>72700</v>
      </c>
      <c r="X864" s="78" t="e">
        <f>#REF!/W864</f>
        <v>#REF!</v>
      </c>
      <c r="Y864" s="99">
        <v>64900</v>
      </c>
      <c r="Z864" s="85">
        <v>59000</v>
      </c>
      <c r="AA864" s="80" t="e">
        <f>#REF!/Z864</f>
        <v>#REF!</v>
      </c>
      <c r="AB864" s="80" t="e">
        <f>#REF!/Y864</f>
        <v>#REF!</v>
      </c>
      <c r="AN864" s="72">
        <v>606000</v>
      </c>
    </row>
    <row r="865" spans="1:40" s="70" customFormat="1" ht="15" customHeight="1">
      <c r="A865" s="394">
        <v>210000000454</v>
      </c>
      <c r="B865" s="1227" t="s">
        <v>92</v>
      </c>
      <c r="C865" s="1228"/>
      <c r="D865" s="1228"/>
      <c r="E865" s="1229"/>
      <c r="F865" s="890" t="e">
        <f>(#REF!-G865)/#REF!</f>
        <v>#REF!</v>
      </c>
      <c r="G865" s="99">
        <v>107000</v>
      </c>
      <c r="H865" s="221"/>
      <c r="I865" s="221"/>
      <c r="J865" s="771"/>
      <c r="K865" s="133"/>
      <c r="L865" s="133"/>
      <c r="M865" s="133"/>
      <c r="N865" s="133"/>
      <c r="O865" s="133"/>
      <c r="P865" s="133"/>
      <c r="Q865" s="133"/>
      <c r="R865" s="75">
        <v>0.1</v>
      </c>
      <c r="S865" s="99">
        <v>97300</v>
      </c>
      <c r="T865" s="99"/>
      <c r="U865" s="99"/>
      <c r="V865" s="77">
        <v>0.2</v>
      </c>
      <c r="W865" s="116">
        <v>81100</v>
      </c>
      <c r="X865" s="78" t="e">
        <f>#REF!/W865</f>
        <v>#REF!</v>
      </c>
      <c r="Y865" s="99">
        <v>72400</v>
      </c>
      <c r="Z865" s="85">
        <v>65800</v>
      </c>
      <c r="AA865" s="80" t="e">
        <f>#REF!/Z865</f>
        <v>#REF!</v>
      </c>
      <c r="AB865" s="80" t="e">
        <f>#REF!/Y865</f>
        <v>#REF!</v>
      </c>
      <c r="AN865" s="72">
        <v>675000</v>
      </c>
    </row>
    <row r="866" spans="1:40" s="70" customFormat="1" ht="15" customHeight="1">
      <c r="A866" s="394">
        <v>210001805755</v>
      </c>
      <c r="B866" s="1025" t="s">
        <v>93</v>
      </c>
      <c r="C866" s="1026"/>
      <c r="D866" s="1026"/>
      <c r="E866" s="1027"/>
      <c r="F866" s="890" t="e">
        <f>(#REF!-G866)/#REF!</f>
        <v>#REF!</v>
      </c>
      <c r="G866" s="99">
        <v>77900</v>
      </c>
      <c r="H866" s="221"/>
      <c r="I866" s="221"/>
      <c r="J866" s="771"/>
      <c r="K866" s="133"/>
      <c r="L866" s="133"/>
      <c r="M866" s="133"/>
      <c r="N866" s="133"/>
      <c r="O866" s="133"/>
      <c r="P866" s="133"/>
      <c r="Q866" s="133"/>
      <c r="R866" s="75">
        <v>0.1</v>
      </c>
      <c r="S866" s="99">
        <v>70800</v>
      </c>
      <c r="T866" s="99"/>
      <c r="U866" s="99"/>
      <c r="V866" s="77">
        <v>0.2</v>
      </c>
      <c r="W866" s="116">
        <v>59000</v>
      </c>
      <c r="X866" s="78" t="e">
        <f>#REF!/W866</f>
        <v>#REF!</v>
      </c>
      <c r="Y866" s="99">
        <v>53600</v>
      </c>
      <c r="Z866" s="85">
        <v>48700</v>
      </c>
      <c r="AA866" s="80" t="e">
        <f>#REF!/Z866</f>
        <v>#REF!</v>
      </c>
      <c r="AB866" s="80" t="e">
        <f>#REF!/Y866</f>
        <v>#REF!</v>
      </c>
      <c r="AN866" s="72">
        <v>497400</v>
      </c>
    </row>
    <row r="867" spans="1:40" s="70" customFormat="1" ht="15" customHeight="1">
      <c r="A867" s="394">
        <v>210000000458</v>
      </c>
      <c r="B867" s="1025" t="s">
        <v>94</v>
      </c>
      <c r="C867" s="1026"/>
      <c r="D867" s="1026"/>
      <c r="E867" s="1027"/>
      <c r="F867" s="890" t="e">
        <f>(#REF!-G867)/#REF!</f>
        <v>#REF!</v>
      </c>
      <c r="G867" s="99">
        <v>94300</v>
      </c>
      <c r="H867" s="221"/>
      <c r="I867" s="221"/>
      <c r="J867" s="771"/>
      <c r="K867" s="133"/>
      <c r="L867" s="133"/>
      <c r="M867" s="133"/>
      <c r="N867" s="133"/>
      <c r="O867" s="133"/>
      <c r="P867" s="133"/>
      <c r="Q867" s="133"/>
      <c r="R867" s="75">
        <v>0.1</v>
      </c>
      <c r="S867" s="99">
        <v>85700</v>
      </c>
      <c r="T867" s="99"/>
      <c r="U867" s="99"/>
      <c r="V867" s="77">
        <v>0.2</v>
      </c>
      <c r="W867" s="116">
        <v>71400</v>
      </c>
      <c r="X867" s="78" t="e">
        <f>#REF!/W867</f>
        <v>#REF!</v>
      </c>
      <c r="Y867" s="99">
        <v>63700</v>
      </c>
      <c r="Z867" s="85">
        <v>57900</v>
      </c>
      <c r="AA867" s="80" t="e">
        <f>#REF!/Z867</f>
        <v>#REF!</v>
      </c>
      <c r="AB867" s="80" t="e">
        <f>#REF!/Y867</f>
        <v>#REF!</v>
      </c>
      <c r="AN867" s="72">
        <v>593400</v>
      </c>
    </row>
    <row r="868" spans="1:40" s="70" customFormat="1" ht="15" customHeight="1">
      <c r="A868" s="468">
        <v>210000805759</v>
      </c>
      <c r="B868" s="1025" t="s">
        <v>17</v>
      </c>
      <c r="C868" s="1026"/>
      <c r="D868" s="1026"/>
      <c r="E868" s="1027"/>
      <c r="F868" s="890" t="e">
        <f>(#REF!-G868)/#REF!</f>
        <v>#REF!</v>
      </c>
      <c r="G868" s="83">
        <v>50400</v>
      </c>
      <c r="H868" s="797"/>
      <c r="I868" s="797"/>
      <c r="J868" s="771"/>
      <c r="K868" s="84"/>
      <c r="L868" s="84"/>
      <c r="M868" s="84"/>
      <c r="N868" s="84"/>
      <c r="O868" s="84"/>
      <c r="P868" s="84"/>
      <c r="Q868" s="84"/>
      <c r="R868" s="75">
        <v>0.1</v>
      </c>
      <c r="S868" s="83">
        <v>45800</v>
      </c>
      <c r="T868" s="83"/>
      <c r="U868" s="83"/>
      <c r="V868" s="77">
        <v>0.1</v>
      </c>
      <c r="W868" s="116">
        <v>41600</v>
      </c>
      <c r="X868" s="78" t="e">
        <f>#REF!/W868</f>
        <v>#REF!</v>
      </c>
      <c r="Y868" s="99">
        <v>37800</v>
      </c>
      <c r="Z868" s="85">
        <v>36000</v>
      </c>
      <c r="AA868" s="80" t="e">
        <f>#REF!/Z868</f>
        <v>#REF!</v>
      </c>
      <c r="AB868" s="80" t="e">
        <f>#REF!/Y868</f>
        <v>#REF!</v>
      </c>
      <c r="AN868" s="72">
        <v>316800</v>
      </c>
    </row>
    <row r="869" spans="1:40" s="70" customFormat="1" ht="15" customHeight="1">
      <c r="A869" s="394">
        <v>210000000215</v>
      </c>
      <c r="B869" s="1025" t="s">
        <v>153</v>
      </c>
      <c r="C869" s="1026"/>
      <c r="D869" s="1026"/>
      <c r="E869" s="1027"/>
      <c r="F869" s="890" t="e">
        <f>(#REF!-G869)/#REF!</f>
        <v>#REF!</v>
      </c>
      <c r="G869" s="83">
        <v>25500</v>
      </c>
      <c r="H869" s="797"/>
      <c r="I869" s="797"/>
      <c r="J869" s="771"/>
      <c r="K869" s="84"/>
      <c r="L869" s="84"/>
      <c r="M869" s="84"/>
      <c r="N869" s="84"/>
      <c r="O869" s="84"/>
      <c r="P869" s="84"/>
      <c r="Q869" s="84"/>
      <c r="R869" s="75">
        <v>0.1</v>
      </c>
      <c r="S869" s="83">
        <v>23200</v>
      </c>
      <c r="T869" s="83"/>
      <c r="U869" s="83"/>
      <c r="V869" s="77">
        <v>0.1</v>
      </c>
      <c r="W869" s="116">
        <v>21100</v>
      </c>
      <c r="X869" s="78" t="e">
        <f>#REF!/W869</f>
        <v>#REF!</v>
      </c>
      <c r="Y869" s="99">
        <v>19200</v>
      </c>
      <c r="Z869" s="85">
        <v>18300</v>
      </c>
      <c r="AA869" s="80" t="e">
        <f>#REF!/Z869</f>
        <v>#REF!</v>
      </c>
      <c r="AB869" s="80" t="e">
        <f>#REF!/Y869</f>
        <v>#REF!</v>
      </c>
      <c r="AN869" s="72">
        <v>160800</v>
      </c>
    </row>
    <row r="870" spans="1:40" s="70" customFormat="1" ht="15" customHeight="1">
      <c r="A870" s="469">
        <v>210000807548</v>
      </c>
      <c r="B870" s="1125" t="s">
        <v>965</v>
      </c>
      <c r="C870" s="1126"/>
      <c r="D870" s="1126"/>
      <c r="E870" s="1127"/>
      <c r="F870" s="890" t="e">
        <f>(#REF!-G870)/#REF!</f>
        <v>#REF!</v>
      </c>
      <c r="G870" s="88">
        <v>46500</v>
      </c>
      <c r="H870" s="760"/>
      <c r="I870" s="760"/>
      <c r="J870" s="771"/>
      <c r="K870" s="89"/>
      <c r="L870" s="89"/>
      <c r="M870" s="89"/>
      <c r="N870" s="89"/>
      <c r="O870" s="89"/>
      <c r="P870" s="89"/>
      <c r="Q870" s="89"/>
      <c r="R870" s="75">
        <v>0.1</v>
      </c>
      <c r="S870" s="88">
        <v>42300</v>
      </c>
      <c r="T870" s="90"/>
      <c r="U870" s="90"/>
      <c r="V870" s="77">
        <v>0.1</v>
      </c>
      <c r="W870" s="122">
        <v>38400</v>
      </c>
      <c r="X870" s="78" t="e">
        <f>#REF!/W870</f>
        <v>#REF!</v>
      </c>
      <c r="Y870" s="146">
        <v>34900</v>
      </c>
      <c r="Z870" s="91">
        <v>33200</v>
      </c>
      <c r="AA870" s="80" t="e">
        <f>#REF!/Z870</f>
        <v>#REF!</v>
      </c>
      <c r="AB870" s="80" t="e">
        <f>#REF!/Y870</f>
        <v>#REF!</v>
      </c>
      <c r="AN870" s="72">
        <v>294000</v>
      </c>
    </row>
    <row r="871" spans="1:40" s="70" customFormat="1" ht="15" customHeight="1">
      <c r="A871" s="694"/>
      <c r="B871" s="1113" t="s">
        <v>911</v>
      </c>
      <c r="C871" s="1114"/>
      <c r="D871" s="1114"/>
      <c r="E871" s="1115"/>
      <c r="F871" s="58"/>
      <c r="G871" s="58"/>
      <c r="H871" s="771"/>
      <c r="I871" s="58"/>
      <c r="J871" s="771"/>
      <c r="K871" s="457"/>
      <c r="L871" s="457"/>
      <c r="M871" s="457"/>
      <c r="N871" s="457"/>
      <c r="O871" s="457"/>
      <c r="P871" s="457"/>
      <c r="Q871" s="457"/>
      <c r="R871" s="457"/>
      <c r="S871" s="457"/>
      <c r="T871" s="457"/>
      <c r="U871" s="457"/>
      <c r="V871" s="458"/>
      <c r="W871" s="457"/>
      <c r="X871" s="459"/>
      <c r="Y871" s="457"/>
      <c r="Z871" s="457"/>
      <c r="AA871" s="80"/>
      <c r="AB871" s="80" t="e">
        <f>#REF!/Y871</f>
        <v>#REF!</v>
      </c>
      <c r="AN871" s="72"/>
    </row>
    <row r="872" spans="1:40" s="70" customFormat="1" ht="15" customHeight="1">
      <c r="A872" s="468">
        <v>210000000457</v>
      </c>
      <c r="B872" s="1004" t="s">
        <v>95</v>
      </c>
      <c r="C872" s="1005"/>
      <c r="D872" s="1005"/>
      <c r="E872" s="1006"/>
      <c r="F872" s="890" t="e">
        <f>(#REF!-G872)/#REF!</f>
        <v>#REF!</v>
      </c>
      <c r="G872" s="99">
        <v>95900</v>
      </c>
      <c r="H872" s="771"/>
      <c r="I872" s="221"/>
      <c r="J872" s="771"/>
      <c r="K872" s="133"/>
      <c r="L872" s="133"/>
      <c r="M872" s="133"/>
      <c r="N872" s="133"/>
      <c r="O872" s="133"/>
      <c r="P872" s="133"/>
      <c r="Q872" s="133"/>
      <c r="R872" s="75">
        <v>0.1</v>
      </c>
      <c r="S872" s="101">
        <v>87200</v>
      </c>
      <c r="T872" s="101"/>
      <c r="U872" s="101"/>
      <c r="V872" s="77">
        <v>0.2</v>
      </c>
      <c r="W872" s="120">
        <v>72700</v>
      </c>
      <c r="X872" s="78" t="e">
        <f>#REF!/W872</f>
        <v>#REF!</v>
      </c>
      <c r="Y872" s="99">
        <v>64900</v>
      </c>
      <c r="Z872" s="85">
        <v>59000</v>
      </c>
      <c r="AA872" s="80" t="e">
        <f>#REF!/Z872</f>
        <v>#REF!</v>
      </c>
      <c r="AB872" s="80" t="e">
        <f>#REF!/Y872</f>
        <v>#REF!</v>
      </c>
      <c r="AN872" s="72">
        <v>606000</v>
      </c>
    </row>
    <row r="873" spans="1:40" s="70" customFormat="1" ht="15" customHeight="1">
      <c r="A873" s="394">
        <v>210000801127</v>
      </c>
      <c r="B873" s="1004" t="s">
        <v>96</v>
      </c>
      <c r="C873" s="1005"/>
      <c r="D873" s="1005"/>
      <c r="E873" s="1006"/>
      <c r="F873" s="890" t="e">
        <f>(#REF!-G873)/#REF!</f>
        <v>#REF!</v>
      </c>
      <c r="G873" s="99">
        <v>107000</v>
      </c>
      <c r="H873" s="771"/>
      <c r="I873" s="221"/>
      <c r="J873" s="771"/>
      <c r="K873" s="133"/>
      <c r="L873" s="133"/>
      <c r="M873" s="133"/>
      <c r="N873" s="133"/>
      <c r="O873" s="133"/>
      <c r="P873" s="133"/>
      <c r="Q873" s="133"/>
      <c r="R873" s="75">
        <v>0.1</v>
      </c>
      <c r="S873" s="99">
        <v>97300</v>
      </c>
      <c r="T873" s="99"/>
      <c r="U873" s="99"/>
      <c r="V873" s="77">
        <v>0.2</v>
      </c>
      <c r="W873" s="116">
        <v>81100</v>
      </c>
      <c r="X873" s="78" t="e">
        <f>#REF!/W873</f>
        <v>#REF!</v>
      </c>
      <c r="Y873" s="99">
        <v>72400</v>
      </c>
      <c r="Z873" s="85">
        <v>65800</v>
      </c>
      <c r="AA873" s="80" t="e">
        <f>#REF!/Z873</f>
        <v>#REF!</v>
      </c>
      <c r="AB873" s="80" t="e">
        <f>#REF!/Y873</f>
        <v>#REF!</v>
      </c>
      <c r="AN873" s="72">
        <v>675000</v>
      </c>
    </row>
    <row r="874" spans="1:40" s="70" customFormat="1" ht="15" customHeight="1">
      <c r="A874" s="394">
        <v>210001805756</v>
      </c>
      <c r="B874" s="1082" t="s">
        <v>97</v>
      </c>
      <c r="C874" s="1083"/>
      <c r="D874" s="1083"/>
      <c r="E874" s="1084"/>
      <c r="F874" s="890" t="e">
        <f>(#REF!-G874)/#REF!</f>
        <v>#REF!</v>
      </c>
      <c r="G874" s="99">
        <v>77900</v>
      </c>
      <c r="H874" s="771"/>
      <c r="I874" s="221"/>
      <c r="J874" s="771"/>
      <c r="K874" s="133"/>
      <c r="L874" s="133"/>
      <c r="M874" s="133"/>
      <c r="N874" s="133"/>
      <c r="O874" s="133"/>
      <c r="P874" s="133"/>
      <c r="Q874" s="133"/>
      <c r="R874" s="75">
        <v>0.1</v>
      </c>
      <c r="S874" s="99">
        <v>70800</v>
      </c>
      <c r="T874" s="99"/>
      <c r="U874" s="99"/>
      <c r="V874" s="77">
        <v>0.2</v>
      </c>
      <c r="W874" s="116">
        <v>59000</v>
      </c>
      <c r="X874" s="78" t="e">
        <f>#REF!/W874</f>
        <v>#REF!</v>
      </c>
      <c r="Y874" s="99">
        <v>53600</v>
      </c>
      <c r="Z874" s="85">
        <v>48700</v>
      </c>
      <c r="AA874" s="80" t="e">
        <f>#REF!/Z874</f>
        <v>#REF!</v>
      </c>
      <c r="AB874" s="80" t="e">
        <f>#REF!/Y874</f>
        <v>#REF!</v>
      </c>
      <c r="AN874" s="72">
        <v>497400</v>
      </c>
    </row>
    <row r="875" spans="1:40" s="70" customFormat="1" ht="15" customHeight="1">
      <c r="A875" s="394">
        <v>210000807870</v>
      </c>
      <c r="B875" s="1082" t="s">
        <v>98</v>
      </c>
      <c r="C875" s="1083"/>
      <c r="D875" s="1083"/>
      <c r="E875" s="1084"/>
      <c r="F875" s="890" t="e">
        <f>(#REF!-G875)/#REF!</f>
        <v>#REF!</v>
      </c>
      <c r="G875" s="99">
        <v>94300</v>
      </c>
      <c r="H875" s="771"/>
      <c r="I875" s="221"/>
      <c r="J875" s="771"/>
      <c r="K875" s="133"/>
      <c r="L875" s="133"/>
      <c r="M875" s="133"/>
      <c r="N875" s="133"/>
      <c r="O875" s="133"/>
      <c r="P875" s="133"/>
      <c r="Q875" s="133"/>
      <c r="R875" s="75">
        <v>0.1</v>
      </c>
      <c r="S875" s="99">
        <v>85700</v>
      </c>
      <c r="T875" s="99"/>
      <c r="U875" s="99"/>
      <c r="V875" s="77">
        <v>0.2</v>
      </c>
      <c r="W875" s="116">
        <v>71400</v>
      </c>
      <c r="X875" s="78" t="e">
        <f>#REF!/W875</f>
        <v>#REF!</v>
      </c>
      <c r="Y875" s="99">
        <v>63700</v>
      </c>
      <c r="Z875" s="85">
        <v>57900</v>
      </c>
      <c r="AA875" s="80" t="e">
        <f>#REF!/Z875</f>
        <v>#REF!</v>
      </c>
      <c r="AB875" s="80" t="e">
        <f>#REF!/Y875</f>
        <v>#REF!</v>
      </c>
      <c r="AN875" s="72">
        <v>593400</v>
      </c>
    </row>
    <row r="876" spans="1:40" s="70" customFormat="1" ht="15" customHeight="1">
      <c r="A876" s="468">
        <v>210000805760</v>
      </c>
      <c r="B876" s="1082" t="s">
        <v>154</v>
      </c>
      <c r="C876" s="1083"/>
      <c r="D876" s="1083"/>
      <c r="E876" s="1084"/>
      <c r="F876" s="890" t="e">
        <f>(#REF!-G876)/#REF!</f>
        <v>#REF!</v>
      </c>
      <c r="G876" s="83">
        <v>50400</v>
      </c>
      <c r="H876" s="771"/>
      <c r="I876" s="797"/>
      <c r="J876" s="771"/>
      <c r="K876" s="84"/>
      <c r="L876" s="84"/>
      <c r="M876" s="84"/>
      <c r="N876" s="84"/>
      <c r="O876" s="84"/>
      <c r="P876" s="84"/>
      <c r="Q876" s="84"/>
      <c r="R876" s="75">
        <v>0.1</v>
      </c>
      <c r="S876" s="83">
        <v>45800</v>
      </c>
      <c r="T876" s="83"/>
      <c r="U876" s="83"/>
      <c r="V876" s="77">
        <v>0.1</v>
      </c>
      <c r="W876" s="116">
        <v>41600</v>
      </c>
      <c r="X876" s="78" t="e">
        <f>#REF!/W876</f>
        <v>#REF!</v>
      </c>
      <c r="Y876" s="99">
        <v>37800</v>
      </c>
      <c r="Z876" s="85">
        <v>36000</v>
      </c>
      <c r="AA876" s="80" t="e">
        <f>#REF!/Z876</f>
        <v>#REF!</v>
      </c>
      <c r="AB876" s="80" t="e">
        <f>#REF!/Y876</f>
        <v>#REF!</v>
      </c>
      <c r="AN876" s="72">
        <v>316800</v>
      </c>
    </row>
    <row r="877" spans="1:40" s="70" customFormat="1" ht="15" customHeight="1">
      <c r="A877" s="394">
        <v>210000000217</v>
      </c>
      <c r="B877" s="1082" t="s">
        <v>99</v>
      </c>
      <c r="C877" s="1083"/>
      <c r="D877" s="1083"/>
      <c r="E877" s="1084"/>
      <c r="F877" s="890" t="e">
        <f>(#REF!-G877)/#REF!</f>
        <v>#REF!</v>
      </c>
      <c r="G877" s="83">
        <v>25500</v>
      </c>
      <c r="H877" s="771"/>
      <c r="I877" s="797"/>
      <c r="J877" s="771"/>
      <c r="K877" s="84"/>
      <c r="L877" s="84"/>
      <c r="M877" s="84"/>
      <c r="N877" s="84"/>
      <c r="O877" s="84"/>
      <c r="P877" s="84"/>
      <c r="Q877" s="84"/>
      <c r="R877" s="75">
        <v>0.1</v>
      </c>
      <c r="S877" s="83">
        <v>23200</v>
      </c>
      <c r="T877" s="83"/>
      <c r="U877" s="83"/>
      <c r="V877" s="77">
        <v>0.1</v>
      </c>
      <c r="W877" s="116">
        <v>21100</v>
      </c>
      <c r="X877" s="78" t="e">
        <f>#REF!/W877</f>
        <v>#REF!</v>
      </c>
      <c r="Y877" s="99">
        <v>19200</v>
      </c>
      <c r="Z877" s="85">
        <v>18300</v>
      </c>
      <c r="AA877" s="80" t="e">
        <f>#REF!/Z877</f>
        <v>#REF!</v>
      </c>
      <c r="AB877" s="80" t="e">
        <f>#REF!/Y877</f>
        <v>#REF!</v>
      </c>
      <c r="AN877" s="72">
        <v>160800</v>
      </c>
    </row>
    <row r="878" spans="1:40" s="70" customFormat="1" ht="15" customHeight="1">
      <c r="A878" s="469">
        <v>210000807549</v>
      </c>
      <c r="B878" s="1034" t="s">
        <v>100</v>
      </c>
      <c r="C878" s="1035"/>
      <c r="D878" s="1035"/>
      <c r="E878" s="1036"/>
      <c r="F878" s="890" t="e">
        <f>(#REF!-G878)/#REF!</f>
        <v>#REF!</v>
      </c>
      <c r="G878" s="88">
        <v>46500</v>
      </c>
      <c r="H878" s="771"/>
      <c r="I878" s="760"/>
      <c r="J878" s="771"/>
      <c r="K878" s="89"/>
      <c r="L878" s="89"/>
      <c r="M878" s="89"/>
      <c r="N878" s="89"/>
      <c r="O878" s="89"/>
      <c r="P878" s="89"/>
      <c r="Q878" s="89"/>
      <c r="R878" s="75">
        <v>0.1</v>
      </c>
      <c r="S878" s="88">
        <v>42300</v>
      </c>
      <c r="T878" s="90"/>
      <c r="U878" s="90"/>
      <c r="V878" s="77">
        <v>0.1</v>
      </c>
      <c r="W878" s="122">
        <v>38400</v>
      </c>
      <c r="X878" s="78" t="e">
        <f>#REF!/W878</f>
        <v>#REF!</v>
      </c>
      <c r="Y878" s="146">
        <v>34900</v>
      </c>
      <c r="Z878" s="91">
        <v>33200</v>
      </c>
      <c r="AA878" s="80" t="e">
        <f>#REF!/Z878</f>
        <v>#REF!</v>
      </c>
      <c r="AB878" s="80" t="e">
        <f>#REF!/Y878</f>
        <v>#REF!</v>
      </c>
      <c r="AN878" s="72">
        <v>294000</v>
      </c>
    </row>
    <row r="879" spans="1:40" s="70" customFormat="1" ht="15" customHeight="1">
      <c r="A879" s="456"/>
      <c r="B879" s="1113" t="s">
        <v>912</v>
      </c>
      <c r="C879" s="1114"/>
      <c r="D879" s="1114"/>
      <c r="E879" s="1115"/>
      <c r="F879" s="58"/>
      <c r="G879" s="58"/>
      <c r="H879" s="868"/>
      <c r="I879" s="869"/>
      <c r="J879" s="771"/>
      <c r="K879" s="457"/>
      <c r="L879" s="457"/>
      <c r="M879" s="457"/>
      <c r="N879" s="457"/>
      <c r="O879" s="457"/>
      <c r="P879" s="457"/>
      <c r="Q879" s="457"/>
      <c r="R879" s="457"/>
      <c r="S879" s="457"/>
      <c r="T879" s="457"/>
      <c r="U879" s="457"/>
      <c r="V879" s="458"/>
      <c r="W879" s="457"/>
      <c r="X879" s="459"/>
      <c r="Y879" s="457"/>
      <c r="Z879" s="457"/>
      <c r="AA879" s="80"/>
      <c r="AB879" s="80" t="e">
        <f>#REF!/Y879</f>
        <v>#REF!</v>
      </c>
      <c r="AN879" s="72"/>
    </row>
    <row r="880" spans="1:40" s="70" customFormat="1" ht="28.5" customHeight="1">
      <c r="A880" s="461">
        <v>210000001635</v>
      </c>
      <c r="B880" s="1212" t="s">
        <v>825</v>
      </c>
      <c r="C880" s="1213"/>
      <c r="D880" s="1213"/>
      <c r="E880" s="1214"/>
      <c r="F880" s="890"/>
      <c r="G880" s="157"/>
      <c r="H880" s="752" t="s">
        <v>11</v>
      </c>
      <c r="I880" s="749"/>
      <c r="J880" s="771"/>
      <c r="K880" s="147"/>
      <c r="L880" s="152"/>
      <c r="M880" s="152"/>
      <c r="N880" s="152"/>
      <c r="O880" s="152"/>
      <c r="P880" s="152"/>
      <c r="Q880" s="152"/>
      <c r="R880" s="75">
        <v>0.1</v>
      </c>
      <c r="S880" s="157">
        <v>190000</v>
      </c>
      <c r="T880" s="153"/>
      <c r="U880" s="153"/>
      <c r="V880" s="77" t="s">
        <v>11</v>
      </c>
      <c r="W880" s="116"/>
      <c r="X880" s="78" t="e">
        <f>#REF!/W880</f>
        <v>#REF!</v>
      </c>
      <c r="Y880" s="99"/>
      <c r="Z880" s="85"/>
      <c r="AA880" s="80" t="e">
        <f>#REF!/Z880</f>
        <v>#REF!</v>
      </c>
      <c r="AB880" s="80" t="e">
        <f>#REF!/Y880</f>
        <v>#REF!</v>
      </c>
      <c r="AN880" s="72">
        <v>360000</v>
      </c>
    </row>
    <row r="881" spans="1:40" s="685" customFormat="1" ht="15" customHeight="1">
      <c r="A881" s="678" t="s">
        <v>567</v>
      </c>
      <c r="B881" s="681" t="s">
        <v>981</v>
      </c>
      <c r="C881" s="681"/>
      <c r="D881" s="681"/>
      <c r="E881" s="681"/>
      <c r="F881" s="681"/>
      <c r="G881" s="681"/>
      <c r="H881" s="771"/>
      <c r="I881" s="681"/>
      <c r="J881" s="771"/>
      <c r="K881" s="681"/>
      <c r="L881" s="681"/>
      <c r="M881" s="681"/>
      <c r="N881" s="681"/>
      <c r="O881" s="681"/>
      <c r="P881" s="681"/>
      <c r="Q881" s="681"/>
      <c r="R881" s="681"/>
      <c r="S881" s="681"/>
      <c r="T881" s="681"/>
      <c r="U881" s="681"/>
      <c r="V881" s="682"/>
      <c r="W881" s="681"/>
      <c r="X881" s="683"/>
      <c r="Y881" s="681"/>
      <c r="Z881" s="679"/>
      <c r="AA881" s="684"/>
      <c r="AB881" s="684"/>
      <c r="AN881" s="72"/>
    </row>
    <row r="882" spans="1:40" s="685" customFormat="1" ht="15" customHeight="1">
      <c r="A882" s="680" t="s">
        <v>306</v>
      </c>
      <c r="B882" s="681" t="s">
        <v>982</v>
      </c>
      <c r="C882" s="681"/>
      <c r="D882" s="681"/>
      <c r="E882" s="681"/>
      <c r="F882" s="681"/>
      <c r="G882" s="681"/>
      <c r="H882" s="771"/>
      <c r="I882" s="681"/>
      <c r="J882" s="771"/>
      <c r="K882" s="681"/>
      <c r="L882" s="681"/>
      <c r="M882" s="681"/>
      <c r="N882" s="681"/>
      <c r="O882" s="681"/>
      <c r="P882" s="681"/>
      <c r="Q882" s="681"/>
      <c r="R882" s="681"/>
      <c r="S882" s="681"/>
      <c r="T882" s="681"/>
      <c r="U882" s="681"/>
      <c r="V882" s="682"/>
      <c r="W882" s="681"/>
      <c r="X882" s="683"/>
      <c r="Y882" s="681"/>
      <c r="Z882" s="679"/>
      <c r="AA882" s="684"/>
      <c r="AB882" s="684"/>
      <c r="AN882" s="72"/>
    </row>
    <row r="883" spans="1:40" s="685" customFormat="1" ht="15" customHeight="1">
      <c r="A883" s="680" t="s">
        <v>307</v>
      </c>
      <c r="B883" s="681" t="s">
        <v>168</v>
      </c>
      <c r="C883" s="681"/>
      <c r="D883" s="681"/>
      <c r="E883" s="681"/>
      <c r="F883" s="686"/>
      <c r="G883" s="686"/>
      <c r="H883" s="771"/>
      <c r="I883" s="686"/>
      <c r="J883" s="771"/>
      <c r="K883" s="686"/>
      <c r="L883" s="686"/>
      <c r="M883" s="686"/>
      <c r="N883" s="686"/>
      <c r="O883" s="686"/>
      <c r="P883" s="686"/>
      <c r="Q883" s="686"/>
      <c r="R883" s="686"/>
      <c r="S883" s="686"/>
      <c r="T883" s="686"/>
      <c r="U883" s="686"/>
      <c r="V883" s="687"/>
      <c r="W883" s="686"/>
      <c r="X883" s="688"/>
      <c r="Y883" s="686"/>
      <c r="Z883" s="689"/>
      <c r="AA883" s="684"/>
      <c r="AB883" s="684"/>
      <c r="AN883" s="72"/>
    </row>
    <row r="884" spans="1:40" s="70" customFormat="1" ht="15" customHeight="1" thickBot="1">
      <c r="A884" s="372"/>
      <c r="B884" s="1056"/>
      <c r="C884" s="1056"/>
      <c r="D884" s="1056"/>
      <c r="E884" s="1056"/>
      <c r="F884" s="160"/>
      <c r="G884" s="160"/>
      <c r="H884" s="160"/>
      <c r="I884" s="160"/>
      <c r="J884" s="771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6"/>
      <c r="W884" s="67"/>
      <c r="X884" s="167"/>
      <c r="Y884" s="67"/>
      <c r="Z884" s="67"/>
      <c r="AA884" s="80"/>
      <c r="AB884" s="80" t="e">
        <f>#REF!/Y884</f>
        <v>#REF!</v>
      </c>
      <c r="AN884" s="72"/>
    </row>
    <row r="885" spans="1:40" s="67" customFormat="1" ht="19.5" customHeight="1">
      <c r="A885" s="165" t="s">
        <v>301</v>
      </c>
      <c r="B885" s="1085" t="s">
        <v>522</v>
      </c>
      <c r="C885" s="1086"/>
      <c r="D885" s="1086"/>
      <c r="E885" s="1087"/>
      <c r="F885" s="65"/>
      <c r="G885" s="65"/>
      <c r="H885" s="65"/>
      <c r="I885" s="65"/>
      <c r="J885" s="771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6"/>
      <c r="W885" s="70"/>
      <c r="X885" s="68"/>
      <c r="Y885" s="70"/>
      <c r="Z885" s="70"/>
      <c r="AA885" s="80"/>
      <c r="AB885" s="80" t="e">
        <f>#REF!/Y885</f>
        <v>#REF!</v>
      </c>
      <c r="AN885" s="72"/>
    </row>
    <row r="886" spans="1:40" s="70" customFormat="1" ht="19.5" customHeight="1" thickBot="1">
      <c r="A886" s="69"/>
      <c r="B886" s="1256" t="s">
        <v>523</v>
      </c>
      <c r="C886" s="1257"/>
      <c r="D886" s="1257"/>
      <c r="E886" s="1258"/>
      <c r="F886" s="169"/>
      <c r="G886" s="169"/>
      <c r="H886" s="169"/>
      <c r="I886" s="169"/>
      <c r="J886" s="771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373"/>
      <c r="W886" s="168"/>
      <c r="X886" s="374"/>
      <c r="Y886" s="168"/>
      <c r="Z886" s="375"/>
      <c r="AA886" s="80"/>
      <c r="AB886" s="80" t="e">
        <f>#REF!/Y886</f>
        <v>#REF!</v>
      </c>
      <c r="AN886" s="977" t="s">
        <v>1138</v>
      </c>
    </row>
    <row r="887" spans="1:40" s="67" customFormat="1" ht="15" customHeight="1">
      <c r="A887" s="494"/>
      <c r="B887" s="1107" t="s">
        <v>178</v>
      </c>
      <c r="C887" s="1107"/>
      <c r="D887" s="1107"/>
      <c r="E887" s="1107"/>
      <c r="F887" s="831"/>
      <c r="G887" s="831"/>
      <c r="H887" s="831"/>
      <c r="I887" s="831"/>
      <c r="J887" s="771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0"/>
      <c r="W887" s="48"/>
      <c r="X887" s="52"/>
      <c r="Y887" s="12"/>
      <c r="Z887" s="30"/>
      <c r="AA887" s="80"/>
      <c r="AB887" s="80"/>
      <c r="AN887" s="72"/>
    </row>
    <row r="888" spans="1:40" s="495" customFormat="1" ht="15" customHeight="1">
      <c r="A888" s="272">
        <v>210000801027</v>
      </c>
      <c r="B888" s="402" t="s">
        <v>636</v>
      </c>
      <c r="C888" s="403"/>
      <c r="D888" s="403"/>
      <c r="E888" s="404"/>
      <c r="F888" s="890" t="e">
        <f>(#REF!-G888)/#REF!</f>
        <v>#REF!</v>
      </c>
      <c r="G888" s="246">
        <v>18100</v>
      </c>
      <c r="H888" s="717"/>
      <c r="I888" s="717"/>
      <c r="J888" s="771"/>
      <c r="K888" s="247"/>
      <c r="L888" s="247"/>
      <c r="M888" s="247"/>
      <c r="N888" s="247"/>
      <c r="O888" s="247"/>
      <c r="P888" s="247"/>
      <c r="Q888" s="247"/>
      <c r="R888" s="75">
        <v>0.1</v>
      </c>
      <c r="S888" s="246">
        <v>16500</v>
      </c>
      <c r="T888" s="246"/>
      <c r="U888" s="246"/>
      <c r="V888" s="77">
        <v>0.1</v>
      </c>
      <c r="W888" s="246">
        <v>15000</v>
      </c>
      <c r="X888" s="78" t="e">
        <f>#REF!/W888</f>
        <v>#REF!</v>
      </c>
      <c r="Y888" s="248">
        <v>13700</v>
      </c>
      <c r="Z888" s="248">
        <v>13000</v>
      </c>
      <c r="AA888" s="80" t="e">
        <f>#REF!/Z888</f>
        <v>#REF!</v>
      </c>
      <c r="AB888" s="80" t="e">
        <f>V887/AA888</f>
        <v>#REF!</v>
      </c>
      <c r="AN888" s="72">
        <v>112800</v>
      </c>
    </row>
    <row r="889" spans="1:40" s="67" customFormat="1" ht="15" customHeight="1">
      <c r="A889" s="278">
        <v>210000801114</v>
      </c>
      <c r="B889" s="402" t="s">
        <v>230</v>
      </c>
      <c r="C889" s="403"/>
      <c r="D889" s="403"/>
      <c r="E889" s="404"/>
      <c r="F889" s="890" t="e">
        <f>(#REF!-G889)/#REF!</f>
        <v>#REF!</v>
      </c>
      <c r="G889" s="246">
        <v>24100</v>
      </c>
      <c r="H889" s="771"/>
      <c r="I889" s="246"/>
      <c r="J889" s="771"/>
      <c r="K889" s="247"/>
      <c r="L889" s="247"/>
      <c r="M889" s="247"/>
      <c r="N889" s="247"/>
      <c r="O889" s="247"/>
      <c r="P889" s="247"/>
      <c r="Q889" s="247"/>
      <c r="R889" s="75">
        <v>0</v>
      </c>
      <c r="S889" s="246">
        <v>24100</v>
      </c>
      <c r="T889" s="246"/>
      <c r="U889" s="246"/>
      <c r="V889" s="77">
        <v>0.1</v>
      </c>
      <c r="W889" s="246">
        <v>21900</v>
      </c>
      <c r="X889" s="78" t="e">
        <f>#REF!/W889</f>
        <v>#REF!</v>
      </c>
      <c r="Y889" s="248">
        <v>19900</v>
      </c>
      <c r="Z889" s="248">
        <v>19000</v>
      </c>
      <c r="AA889" s="80" t="e">
        <f>#REF!/Z889</f>
        <v>#REF!</v>
      </c>
      <c r="AB889" s="80" t="e">
        <f>V888/AA889</f>
        <v>#REF!</v>
      </c>
      <c r="AN889" s="72">
        <v>150600</v>
      </c>
    </row>
    <row r="890" spans="1:40" s="67" customFormat="1" ht="15" customHeight="1">
      <c r="A890" s="278">
        <v>210100801217</v>
      </c>
      <c r="B890" s="496" t="s">
        <v>601</v>
      </c>
      <c r="C890" s="497"/>
      <c r="D890" s="497"/>
      <c r="E890" s="498"/>
      <c r="F890" s="890" t="e">
        <f>(#REF!-G890)/#REF!</f>
        <v>#REF!</v>
      </c>
      <c r="G890" s="246">
        <v>15400</v>
      </c>
      <c r="H890" s="717"/>
      <c r="I890" s="717"/>
      <c r="J890" s="771"/>
      <c r="K890" s="247"/>
      <c r="L890" s="247"/>
      <c r="M890" s="247"/>
      <c r="N890" s="247"/>
      <c r="O890" s="247"/>
      <c r="P890" s="247"/>
      <c r="Q890" s="247"/>
      <c r="R890" s="75">
        <v>0</v>
      </c>
      <c r="S890" s="246">
        <v>15400</v>
      </c>
      <c r="T890" s="246"/>
      <c r="U890" s="246"/>
      <c r="V890" s="77">
        <v>0.1</v>
      </c>
      <c r="W890" s="246">
        <v>14000</v>
      </c>
      <c r="X890" s="78" t="e">
        <f>#REF!/W890</f>
        <v>#REF!</v>
      </c>
      <c r="Y890" s="248">
        <v>12800</v>
      </c>
      <c r="Z890" s="248">
        <v>12200</v>
      </c>
      <c r="AA890" s="80" t="e">
        <f>#REF!/Z890</f>
        <v>#REF!</v>
      </c>
      <c r="AB890" s="80" t="e">
        <f>V889/AA890</f>
        <v>#REF!</v>
      </c>
      <c r="AN890" s="72">
        <v>97800</v>
      </c>
    </row>
    <row r="891" spans="1:40" s="67" customFormat="1" ht="15" customHeight="1">
      <c r="A891" s="278">
        <v>210100801218</v>
      </c>
      <c r="B891" s="496" t="s">
        <v>602</v>
      </c>
      <c r="C891" s="497"/>
      <c r="D891" s="497"/>
      <c r="E891" s="498"/>
      <c r="F891" s="890" t="e">
        <f>(#REF!-G891)/#REF!</f>
        <v>#REF!</v>
      </c>
      <c r="G891" s="246">
        <v>16800</v>
      </c>
      <c r="H891" s="717"/>
      <c r="I891" s="717"/>
      <c r="J891" s="771"/>
      <c r="K891" s="247"/>
      <c r="L891" s="247"/>
      <c r="M891" s="247"/>
      <c r="N891" s="247"/>
      <c r="O891" s="247"/>
      <c r="P891" s="247"/>
      <c r="Q891" s="247"/>
      <c r="R891" s="75">
        <v>0</v>
      </c>
      <c r="S891" s="246">
        <v>16800</v>
      </c>
      <c r="T891" s="246"/>
      <c r="U891" s="246"/>
      <c r="V891" s="77">
        <v>0.1</v>
      </c>
      <c r="W891" s="246">
        <v>15300</v>
      </c>
      <c r="X891" s="78" t="e">
        <f>#REF!/W891</f>
        <v>#REF!</v>
      </c>
      <c r="Y891" s="248">
        <v>13900</v>
      </c>
      <c r="Z891" s="248">
        <v>13300</v>
      </c>
      <c r="AA891" s="80" t="e">
        <f>#REF!/Z891</f>
        <v>#REF!</v>
      </c>
      <c r="AB891" s="80" t="e">
        <f>V890/AA891</f>
        <v>#REF!</v>
      </c>
      <c r="AN891" s="72">
        <v>107400</v>
      </c>
    </row>
    <row r="892" spans="1:40" s="67" customFormat="1" ht="15" customHeight="1">
      <c r="A892" s="278">
        <v>210000804260</v>
      </c>
      <c r="B892" s="496" t="s">
        <v>603</v>
      </c>
      <c r="C892" s="497"/>
      <c r="D892" s="497"/>
      <c r="E892" s="498"/>
      <c r="F892" s="890" t="e">
        <f>(#REF!-G892)/#REF!</f>
        <v>#REF!</v>
      </c>
      <c r="G892" s="246">
        <v>21500</v>
      </c>
      <c r="H892" s="717"/>
      <c r="I892" s="717"/>
      <c r="J892" s="771"/>
      <c r="K892" s="247"/>
      <c r="L892" s="247"/>
      <c r="M892" s="247"/>
      <c r="N892" s="247"/>
      <c r="O892" s="247"/>
      <c r="P892" s="247"/>
      <c r="Q892" s="247"/>
      <c r="R892" s="75">
        <v>0</v>
      </c>
      <c r="S892" s="246">
        <v>21500</v>
      </c>
      <c r="T892" s="246"/>
      <c r="U892" s="246"/>
      <c r="V892" s="77">
        <v>0.1</v>
      </c>
      <c r="W892" s="246">
        <v>19500</v>
      </c>
      <c r="X892" s="78" t="e">
        <f>#REF!/W892</f>
        <v>#REF!</v>
      </c>
      <c r="Y892" s="248">
        <v>17800</v>
      </c>
      <c r="Z892" s="248">
        <v>17000</v>
      </c>
      <c r="AA892" s="80" t="e">
        <f>#REF!/Z892</f>
        <v>#REF!</v>
      </c>
      <c r="AB892" s="80" t="e">
        <f>V891/AA892</f>
        <v>#REF!</v>
      </c>
      <c r="AN892" s="72">
        <v>133800</v>
      </c>
    </row>
    <row r="893" spans="1:40" s="67" customFormat="1" ht="15" customHeight="1">
      <c r="A893" s="278">
        <v>210000804261</v>
      </c>
      <c r="B893" s="506" t="s">
        <v>604</v>
      </c>
      <c r="C893" s="507"/>
      <c r="D893" s="507"/>
      <c r="E893" s="508"/>
      <c r="F893" s="890" t="e">
        <f>(#REF!-G893)/#REF!</f>
        <v>#REF!</v>
      </c>
      <c r="G893" s="509">
        <v>32900</v>
      </c>
      <c r="H893" s="832"/>
      <c r="I893" s="832"/>
      <c r="J893" s="771"/>
      <c r="K893" s="504"/>
      <c r="L893" s="504"/>
      <c r="M893" s="504"/>
      <c r="N893" s="504"/>
      <c r="O893" s="504"/>
      <c r="P893" s="504"/>
      <c r="Q893" s="504"/>
      <c r="R893" s="75">
        <v>0.1</v>
      </c>
      <c r="S893" s="503">
        <v>29900</v>
      </c>
      <c r="T893" s="503"/>
      <c r="U893" s="503"/>
      <c r="V893" s="505">
        <v>0.15</v>
      </c>
      <c r="W893" s="265">
        <v>26000</v>
      </c>
      <c r="X893" s="78" t="e">
        <f>#REF!/W893</f>
        <v>#REF!</v>
      </c>
      <c r="Y893" s="248" t="s">
        <v>11</v>
      </c>
      <c r="Z893" s="248"/>
      <c r="AA893" s="80"/>
      <c r="AB893" s="80"/>
      <c r="AN893" s="72">
        <v>203400</v>
      </c>
    </row>
    <row r="894" spans="1:40" s="67" customFormat="1" ht="15" customHeight="1">
      <c r="A894" s="499">
        <v>210000804267</v>
      </c>
      <c r="B894" s="500" t="s">
        <v>700</v>
      </c>
      <c r="C894" s="507"/>
      <c r="D894" s="507"/>
      <c r="E894" s="508"/>
      <c r="F894" s="890" t="e">
        <f>(#REF!-G894)/#REF!</f>
        <v>#REF!</v>
      </c>
      <c r="G894" s="503">
        <v>24500</v>
      </c>
      <c r="H894" s="771" t="e">
        <f>#REF!/I894-100%</f>
        <v>#REF!</v>
      </c>
      <c r="I894" s="503">
        <v>20900</v>
      </c>
      <c r="J894" s="173" t="s">
        <v>11</v>
      </c>
      <c r="K894" s="504"/>
      <c r="L894" s="504"/>
      <c r="M894" s="504"/>
      <c r="N894" s="504"/>
      <c r="O894" s="504"/>
      <c r="P894" s="504"/>
      <c r="Q894" s="504"/>
      <c r="R894" s="75"/>
      <c r="S894" s="503"/>
      <c r="T894" s="503"/>
      <c r="U894" s="503"/>
      <c r="V894" s="505"/>
      <c r="W894" s="265"/>
      <c r="X894" s="78"/>
      <c r="Y894" s="248"/>
      <c r="Z894" s="248"/>
      <c r="AA894" s="80"/>
      <c r="AB894" s="80"/>
      <c r="AN894" s="72">
        <v>150600</v>
      </c>
    </row>
    <row r="895" spans="1:40" s="67" customFormat="1" ht="15" customHeight="1">
      <c r="A895" s="499">
        <v>210000804265</v>
      </c>
      <c r="B895" s="500" t="s">
        <v>605</v>
      </c>
      <c r="C895" s="501"/>
      <c r="D895" s="501"/>
      <c r="E895" s="502"/>
      <c r="F895" s="890" t="e">
        <f>(#REF!-G895)/#REF!</f>
        <v>#REF!</v>
      </c>
      <c r="G895" s="503">
        <v>28500</v>
      </c>
      <c r="H895" s="771" t="e">
        <f>#REF!/I895-100%</f>
        <v>#REF!</v>
      </c>
      <c r="I895" s="503">
        <v>27300</v>
      </c>
      <c r="J895" s="173" t="s">
        <v>11</v>
      </c>
      <c r="K895" s="504"/>
      <c r="L895" s="504" t="s">
        <v>11</v>
      </c>
      <c r="M895" s="504"/>
      <c r="N895" s="504"/>
      <c r="O895" s="504"/>
      <c r="P895" s="504"/>
      <c r="Q895" s="504"/>
      <c r="R895" s="75"/>
      <c r="S895" s="503"/>
      <c r="T895" s="503"/>
      <c r="U895" s="503"/>
      <c r="V895" s="505"/>
      <c r="W895" s="265"/>
      <c r="X895" s="78"/>
      <c r="Y895" s="248"/>
      <c r="Z895" s="248"/>
      <c r="AA895" s="80"/>
      <c r="AB895" s="80"/>
      <c r="AN895" s="72">
        <v>179400</v>
      </c>
    </row>
    <row r="896" spans="1:40" s="67" customFormat="1" ht="15" customHeight="1">
      <c r="A896" s="499">
        <v>210000804266</v>
      </c>
      <c r="B896" s="500" t="s">
        <v>606</v>
      </c>
      <c r="C896" s="501"/>
      <c r="D896" s="501"/>
      <c r="E896" s="502"/>
      <c r="F896" s="890" t="e">
        <f>(#REF!-G896)/#REF!</f>
        <v>#REF!</v>
      </c>
      <c r="G896" s="503">
        <v>29500</v>
      </c>
      <c r="H896" s="771" t="e">
        <f>#REF!/I896-100%</f>
        <v>#REF!</v>
      </c>
      <c r="I896" s="503">
        <v>27800</v>
      </c>
      <c r="J896" s="173" t="s">
        <v>11</v>
      </c>
      <c r="K896" s="504"/>
      <c r="L896" s="504" t="s">
        <v>11</v>
      </c>
      <c r="M896" s="504"/>
      <c r="N896" s="504"/>
      <c r="O896" s="504"/>
      <c r="P896" s="504"/>
      <c r="Q896" s="504"/>
      <c r="R896" s="75"/>
      <c r="S896" s="503"/>
      <c r="T896" s="503"/>
      <c r="U896" s="503"/>
      <c r="V896" s="505"/>
      <c r="W896" s="265"/>
      <c r="X896" s="78"/>
      <c r="Y896" s="248"/>
      <c r="Z896" s="248"/>
      <c r="AA896" s="80"/>
      <c r="AB896" s="80"/>
      <c r="AN896" s="72">
        <v>185400</v>
      </c>
    </row>
    <row r="897" spans="1:40" s="67" customFormat="1" ht="15" customHeight="1">
      <c r="A897" s="499">
        <v>210000804264</v>
      </c>
      <c r="B897" s="500" t="s">
        <v>607</v>
      </c>
      <c r="C897" s="501"/>
      <c r="D897" s="501"/>
      <c r="E897" s="502"/>
      <c r="F897" s="890" t="e">
        <f>(#REF!-G897)/#REF!</f>
        <v>#REF!</v>
      </c>
      <c r="G897" s="503">
        <v>30500</v>
      </c>
      <c r="H897" s="771" t="e">
        <f>#REF!/I897-100%</f>
        <v>#REF!</v>
      </c>
      <c r="I897" s="503">
        <v>28000</v>
      </c>
      <c r="J897" s="173" t="s">
        <v>11</v>
      </c>
      <c r="K897" s="504"/>
      <c r="L897" s="504" t="s">
        <v>11</v>
      </c>
      <c r="M897" s="504"/>
      <c r="N897" s="504"/>
      <c r="O897" s="504"/>
      <c r="P897" s="504"/>
      <c r="Q897" s="504"/>
      <c r="R897" s="75"/>
      <c r="S897" s="503"/>
      <c r="T897" s="503"/>
      <c r="U897" s="503"/>
      <c r="V897" s="505"/>
      <c r="W897" s="265"/>
      <c r="X897" s="78"/>
      <c r="Y897" s="248"/>
      <c r="Z897" s="248"/>
      <c r="AA897" s="80"/>
      <c r="AB897" s="80"/>
      <c r="AN897" s="72">
        <v>199200</v>
      </c>
    </row>
    <row r="898" spans="1:40" s="67" customFormat="1" ht="15" customHeight="1">
      <c r="A898" s="499">
        <v>210000804263</v>
      </c>
      <c r="B898" s="500" t="s">
        <v>670</v>
      </c>
      <c r="C898" s="501"/>
      <c r="D898" s="501"/>
      <c r="E898" s="502"/>
      <c r="F898" s="890" t="e">
        <f>(#REF!-G898)/#REF!</f>
        <v>#REF!</v>
      </c>
      <c r="G898" s="503">
        <v>16900</v>
      </c>
      <c r="H898" s="771" t="e">
        <f>#REF!/I898-100%</f>
        <v>#REF!</v>
      </c>
      <c r="I898" s="503">
        <v>16000</v>
      </c>
      <c r="J898" s="173" t="s">
        <v>11</v>
      </c>
      <c r="K898" s="504"/>
      <c r="L898" s="504"/>
      <c r="M898" s="504"/>
      <c r="N898" s="504"/>
      <c r="O898" s="504"/>
      <c r="P898" s="504"/>
      <c r="Q898" s="504"/>
      <c r="R898" s="75">
        <v>0.1</v>
      </c>
      <c r="S898" s="503">
        <v>14500</v>
      </c>
      <c r="T898" s="503"/>
      <c r="U898" s="503"/>
      <c r="V898" s="505"/>
      <c r="W898" s="265"/>
      <c r="X898" s="78"/>
      <c r="Y898" s="248"/>
      <c r="Z898" s="248"/>
      <c r="AA898" s="80"/>
      <c r="AB898" s="80"/>
      <c r="AN898" s="72">
        <v>109200</v>
      </c>
    </row>
    <row r="899" spans="1:40" s="67" customFormat="1" ht="15" customHeight="1">
      <c r="A899" s="278">
        <v>210000001341</v>
      </c>
      <c r="B899" s="506" t="s">
        <v>10</v>
      </c>
      <c r="C899" s="507"/>
      <c r="D899" s="507"/>
      <c r="E899" s="508"/>
      <c r="F899" s="890" t="e">
        <f>(#REF!-G899)/#REF!</f>
        <v>#REF!</v>
      </c>
      <c r="G899" s="509">
        <v>15300</v>
      </c>
      <c r="H899" s="771" t="e">
        <f>#REF!/I899-100%</f>
        <v>#REF!</v>
      </c>
      <c r="I899" s="509">
        <v>14500</v>
      </c>
      <c r="J899" s="771"/>
      <c r="K899" s="504"/>
      <c r="L899" s="504"/>
      <c r="M899" s="504"/>
      <c r="N899" s="504"/>
      <c r="O899" s="504"/>
      <c r="P899" s="504"/>
      <c r="Q899" s="504"/>
      <c r="R899" s="75">
        <v>0.1</v>
      </c>
      <c r="S899" s="503">
        <v>14500</v>
      </c>
      <c r="T899" s="503"/>
      <c r="U899" s="503"/>
      <c r="V899" s="505"/>
      <c r="W899" s="265"/>
      <c r="X899" s="78"/>
      <c r="Y899" s="248"/>
      <c r="Z899" s="248"/>
      <c r="AA899" s="80"/>
      <c r="AB899" s="80"/>
      <c r="AN899" s="72">
        <v>99000</v>
      </c>
    </row>
    <row r="900" spans="1:40" s="67" customFormat="1" ht="15" customHeight="1">
      <c r="A900" s="499">
        <v>210000002711</v>
      </c>
      <c r="B900" s="500" t="s">
        <v>1004</v>
      </c>
      <c r="C900" s="501"/>
      <c r="D900" s="501"/>
      <c r="E900" s="502"/>
      <c r="F900" s="890"/>
      <c r="G900" s="509"/>
      <c r="H900" s="771" t="e">
        <f>#REF!/I900-100%</f>
        <v>#REF!</v>
      </c>
      <c r="I900" s="509">
        <v>14500</v>
      </c>
      <c r="J900" s="771"/>
      <c r="K900" s="504"/>
      <c r="L900" s="504"/>
      <c r="M900" s="504"/>
      <c r="N900" s="504"/>
      <c r="O900" s="504"/>
      <c r="P900" s="504"/>
      <c r="Q900" s="504"/>
      <c r="R900" s="75">
        <v>0.1</v>
      </c>
      <c r="S900" s="503">
        <v>14500</v>
      </c>
      <c r="T900" s="503"/>
      <c r="U900" s="503"/>
      <c r="V900" s="505"/>
      <c r="W900" s="265"/>
      <c r="X900" s="78"/>
      <c r="Y900" s="248"/>
      <c r="Z900" s="248"/>
      <c r="AA900" s="80"/>
      <c r="AB900" s="80"/>
      <c r="AN900" s="72">
        <v>96600</v>
      </c>
    </row>
    <row r="901" spans="1:40" s="67" customFormat="1" ht="15" customHeight="1">
      <c r="A901" s="245">
        <v>210000802509</v>
      </c>
      <c r="B901" s="402" t="s">
        <v>231</v>
      </c>
      <c r="C901" s="403"/>
      <c r="D901" s="403"/>
      <c r="E901" s="404"/>
      <c r="F901" s="890" t="e">
        <f>(#REF!-G901)/#REF!</f>
        <v>#REF!</v>
      </c>
      <c r="G901" s="246">
        <v>42000</v>
      </c>
      <c r="H901" s="771" t="e">
        <f>#REF!/I901-100%</f>
        <v>#REF!</v>
      </c>
      <c r="I901" s="246">
        <v>39200</v>
      </c>
      <c r="J901" s="771"/>
      <c r="K901" s="247"/>
      <c r="L901" s="247"/>
      <c r="M901" s="247"/>
      <c r="N901" s="247"/>
      <c r="O901" s="247"/>
      <c r="P901" s="247"/>
      <c r="Q901" s="247"/>
      <c r="R901" s="75">
        <v>0.1</v>
      </c>
      <c r="S901" s="246">
        <v>35700</v>
      </c>
      <c r="T901" s="246"/>
      <c r="U901" s="246"/>
      <c r="V901" s="77">
        <v>0</v>
      </c>
      <c r="W901" s="246">
        <v>35700</v>
      </c>
      <c r="X901" s="78" t="e">
        <f>#REF!/W901</f>
        <v>#REF!</v>
      </c>
      <c r="Y901" s="248">
        <v>32500</v>
      </c>
      <c r="Z901" s="248">
        <v>29500</v>
      </c>
      <c r="AA901" s="80" t="e">
        <f>#REF!/Z901</f>
        <v>#REF!</v>
      </c>
      <c r="AB901" s="80" t="e">
        <f>V893/AA901</f>
        <v>#REF!</v>
      </c>
      <c r="AN901" s="72">
        <v>259800</v>
      </c>
    </row>
    <row r="902" spans="1:40" s="67" customFormat="1" ht="15" customHeight="1">
      <c r="A902" s="141">
        <v>210000801234</v>
      </c>
      <c r="B902" s="506" t="s">
        <v>474</v>
      </c>
      <c r="C902" s="507"/>
      <c r="D902" s="507"/>
      <c r="E902" s="508"/>
      <c r="F902" s="890" t="e">
        <f>(#REF!-G902)/#REF!</f>
        <v>#REF!</v>
      </c>
      <c r="G902" s="509">
        <v>15700</v>
      </c>
      <c r="H902" s="832"/>
      <c r="I902" s="832"/>
      <c r="J902" s="771"/>
      <c r="K902" s="510"/>
      <c r="L902" s="510"/>
      <c r="M902" s="510"/>
      <c r="N902" s="510"/>
      <c r="O902" s="510"/>
      <c r="P902" s="510"/>
      <c r="Q902" s="510"/>
      <c r="R902" s="75">
        <v>0.1</v>
      </c>
      <c r="S902" s="509">
        <v>14300</v>
      </c>
      <c r="T902" s="509"/>
      <c r="U902" s="509"/>
      <c r="V902" s="77">
        <v>0.2</v>
      </c>
      <c r="W902" s="246">
        <v>11900</v>
      </c>
      <c r="X902" s="78" t="e">
        <f>#REF!/W902</f>
        <v>#REF!</v>
      </c>
      <c r="Y902" s="248">
        <v>10800</v>
      </c>
      <c r="Z902" s="248">
        <v>9800</v>
      </c>
      <c r="AA902" s="80" t="e">
        <f>#REF!/Z902</f>
        <v>#REF!</v>
      </c>
      <c r="AB902" s="80" t="e">
        <f>V901/AA902</f>
        <v>#REF!</v>
      </c>
      <c r="AN902" s="72">
        <v>101400</v>
      </c>
    </row>
    <row r="903" spans="1:40" s="67" customFormat="1" ht="15" customHeight="1">
      <c r="A903" s="141">
        <v>210000801235</v>
      </c>
      <c r="B903" s="506" t="s">
        <v>475</v>
      </c>
      <c r="C903" s="507"/>
      <c r="D903" s="507"/>
      <c r="E903" s="508"/>
      <c r="F903" s="890" t="e">
        <f>(#REF!-G903)/#REF!</f>
        <v>#REF!</v>
      </c>
      <c r="G903" s="509">
        <v>17000</v>
      </c>
      <c r="H903" s="832"/>
      <c r="I903" s="832"/>
      <c r="J903" s="771"/>
      <c r="K903" s="510"/>
      <c r="L903" s="510"/>
      <c r="M903" s="510"/>
      <c r="N903" s="510"/>
      <c r="O903" s="510"/>
      <c r="P903" s="510"/>
      <c r="Q903" s="510"/>
      <c r="R903" s="75">
        <v>0.1</v>
      </c>
      <c r="S903" s="509">
        <v>15500</v>
      </c>
      <c r="T903" s="509"/>
      <c r="U903" s="509"/>
      <c r="V903" s="77">
        <v>0.2</v>
      </c>
      <c r="W903" s="246">
        <v>12900</v>
      </c>
      <c r="X903" s="78" t="e">
        <f>#REF!/W903</f>
        <v>#REF!</v>
      </c>
      <c r="Y903" s="248">
        <v>11700</v>
      </c>
      <c r="Z903" s="248">
        <v>10600</v>
      </c>
      <c r="AA903" s="80" t="e">
        <f>#REF!/Z903</f>
        <v>#REF!</v>
      </c>
      <c r="AB903" s="80" t="e">
        <f>V902/AA903</f>
        <v>#REF!</v>
      </c>
      <c r="AN903" s="72">
        <v>107400</v>
      </c>
    </row>
    <row r="904" spans="1:40" s="67" customFormat="1" ht="15" customHeight="1">
      <c r="A904" s="154">
        <v>210000801236</v>
      </c>
      <c r="B904" s="511" t="s">
        <v>476</v>
      </c>
      <c r="C904" s="512"/>
      <c r="D904" s="512"/>
      <c r="E904" s="513"/>
      <c r="F904" s="890" t="e">
        <f>(#REF!-G904)/#REF!</f>
        <v>#REF!</v>
      </c>
      <c r="G904" s="514">
        <v>18700</v>
      </c>
      <c r="H904" s="833"/>
      <c r="I904" s="833"/>
      <c r="J904" s="771"/>
      <c r="K904" s="766"/>
      <c r="L904" s="510"/>
      <c r="M904" s="510"/>
      <c r="N904" s="510"/>
      <c r="O904" s="510"/>
      <c r="P904" s="510"/>
      <c r="Q904" s="510"/>
      <c r="R904" s="75">
        <v>0.1</v>
      </c>
      <c r="S904" s="509">
        <v>17000</v>
      </c>
      <c r="T904" s="509"/>
      <c r="U904" s="509"/>
      <c r="V904" s="77">
        <v>0.2</v>
      </c>
      <c r="W904" s="251">
        <v>14200</v>
      </c>
      <c r="X904" s="78" t="e">
        <f>#REF!/W904</f>
        <v>#REF!</v>
      </c>
      <c r="Y904" s="254">
        <v>12900</v>
      </c>
      <c r="Z904" s="254">
        <v>11700</v>
      </c>
      <c r="AA904" s="80" t="e">
        <f>#REF!/Z904</f>
        <v>#REF!</v>
      </c>
      <c r="AB904" s="80" t="e">
        <f>V903/AA904</f>
        <v>#REF!</v>
      </c>
      <c r="AN904" s="72">
        <v>119400</v>
      </c>
    </row>
    <row r="905" spans="1:40" s="70" customFormat="1" ht="15" customHeight="1">
      <c r="A905" s="9"/>
      <c r="B905" s="1106" t="s">
        <v>270</v>
      </c>
      <c r="C905" s="1107"/>
      <c r="D905" s="1107"/>
      <c r="E905" s="1108"/>
      <c r="F905" s="805"/>
      <c r="G905" s="805"/>
      <c r="H905" s="805"/>
      <c r="I905" s="805"/>
      <c r="J905" s="771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39"/>
      <c r="W905" s="10"/>
      <c r="X905" s="45"/>
      <c r="Y905" s="10"/>
      <c r="Z905" s="10"/>
      <c r="AA905" s="80"/>
      <c r="AB905" s="80"/>
      <c r="AN905" s="72"/>
    </row>
    <row r="906" spans="1:40" s="70" customFormat="1" ht="15" customHeight="1">
      <c r="A906" s="141">
        <v>210000002822</v>
      </c>
      <c r="B906" s="996" t="s">
        <v>472</v>
      </c>
      <c r="C906" s="993"/>
      <c r="D906" s="993"/>
      <c r="E906" s="994"/>
      <c r="F906" s="890" t="e">
        <f>(#REF!-G906)/#REF!</f>
        <v>#REF!</v>
      </c>
      <c r="G906" s="509">
        <v>49900</v>
      </c>
      <c r="H906" s="832"/>
      <c r="I906" s="832"/>
      <c r="J906" s="771"/>
      <c r="K906" s="510"/>
      <c r="L906" s="510"/>
      <c r="M906" s="510"/>
      <c r="N906" s="510"/>
      <c r="O906" s="510"/>
      <c r="P906" s="510"/>
      <c r="Q906" s="510"/>
      <c r="R906" s="75">
        <v>0.04</v>
      </c>
      <c r="S906" s="509">
        <v>47900</v>
      </c>
      <c r="T906" s="509"/>
      <c r="U906" s="509"/>
      <c r="V906" s="77">
        <v>0.2</v>
      </c>
      <c r="W906" s="246">
        <v>39900</v>
      </c>
      <c r="X906" s="78" t="e">
        <f>#REF!/W906</f>
        <v>#REF!</v>
      </c>
      <c r="Y906" s="515">
        <v>39900</v>
      </c>
      <c r="Z906" s="248">
        <v>38000</v>
      </c>
      <c r="AA906" s="80" t="e">
        <f>#REF!/Z906</f>
        <v>#REF!</v>
      </c>
      <c r="AB906" s="80" t="e">
        <f>V905/AA906</f>
        <v>#REF!</v>
      </c>
      <c r="AN906" s="72">
        <v>316800</v>
      </c>
    </row>
    <row r="907" spans="1:40" s="67" customFormat="1" ht="15" customHeight="1">
      <c r="A907" s="141">
        <v>210000002827</v>
      </c>
      <c r="B907" s="996" t="s">
        <v>473</v>
      </c>
      <c r="C907" s="993"/>
      <c r="D907" s="993"/>
      <c r="E907" s="994"/>
      <c r="F907" s="890" t="e">
        <f>(#REF!-G907)/#REF!</f>
        <v>#REF!</v>
      </c>
      <c r="G907" s="509">
        <v>57900</v>
      </c>
      <c r="H907" s="832"/>
      <c r="I907" s="832"/>
      <c r="J907" s="771"/>
      <c r="K907" s="510"/>
      <c r="L907" s="510"/>
      <c r="M907" s="510"/>
      <c r="N907" s="510"/>
      <c r="O907" s="510"/>
      <c r="P907" s="510"/>
      <c r="Q907" s="510"/>
      <c r="R907" s="75">
        <v>0.04</v>
      </c>
      <c r="S907" s="509">
        <v>55400</v>
      </c>
      <c r="T907" s="509"/>
      <c r="U907" s="509"/>
      <c r="V907" s="77">
        <v>0.2</v>
      </c>
      <c r="W907" s="246">
        <v>46200</v>
      </c>
      <c r="X907" s="78" t="e">
        <f>#REF!/W907</f>
        <v>#REF!</v>
      </c>
      <c r="Y907" s="515">
        <v>46200</v>
      </c>
      <c r="Z907" s="248">
        <v>44000</v>
      </c>
      <c r="AA907" s="80" t="e">
        <f>#REF!/Z907</f>
        <v>#REF!</v>
      </c>
      <c r="AB907" s="80" t="e">
        <f>V906/AA907</f>
        <v>#REF!</v>
      </c>
      <c r="AN907" s="72">
        <v>363000</v>
      </c>
    </row>
    <row r="908" spans="1:40" s="67" customFormat="1" ht="15" customHeight="1">
      <c r="A908" s="151">
        <v>210000002828</v>
      </c>
      <c r="B908" s="996" t="s">
        <v>229</v>
      </c>
      <c r="C908" s="993"/>
      <c r="D908" s="993"/>
      <c r="E908" s="994"/>
      <c r="F908" s="890" t="e">
        <f>(#REF!-G908)/#REF!</f>
        <v>#REF!</v>
      </c>
      <c r="G908" s="509">
        <v>34000</v>
      </c>
      <c r="H908" s="832"/>
      <c r="I908" s="832"/>
      <c r="J908" s="771"/>
      <c r="K908" s="510"/>
      <c r="L908" s="510"/>
      <c r="M908" s="510"/>
      <c r="N908" s="510"/>
      <c r="O908" s="510"/>
      <c r="P908" s="510"/>
      <c r="Q908" s="510"/>
      <c r="R908" s="75">
        <v>0.1</v>
      </c>
      <c r="S908" s="509">
        <v>30900</v>
      </c>
      <c r="T908" s="509"/>
      <c r="U908" s="509"/>
      <c r="V908" s="77">
        <v>0.2</v>
      </c>
      <c r="W908" s="246">
        <v>25800</v>
      </c>
      <c r="X908" s="78" t="e">
        <f>#REF!/W908</f>
        <v>#REF!</v>
      </c>
      <c r="Y908" s="515">
        <v>25800</v>
      </c>
      <c r="Z908" s="248">
        <v>24600</v>
      </c>
      <c r="AA908" s="80" t="e">
        <f>#REF!/Z908</f>
        <v>#REF!</v>
      </c>
      <c r="AB908" s="80" t="e">
        <f>V907/AA908</f>
        <v>#REF!</v>
      </c>
      <c r="AN908" s="72">
        <v>214800</v>
      </c>
    </row>
    <row r="909" spans="1:40" s="67" customFormat="1" ht="15" customHeight="1">
      <c r="A909" s="151">
        <v>210000007909</v>
      </c>
      <c r="B909" s="996" t="s">
        <v>247</v>
      </c>
      <c r="C909" s="993"/>
      <c r="D909" s="993"/>
      <c r="E909" s="994"/>
      <c r="F909" s="890" t="e">
        <f>(#REF!-G909)/#REF!</f>
        <v>#REF!</v>
      </c>
      <c r="G909" s="509">
        <v>43200</v>
      </c>
      <c r="H909" s="832"/>
      <c r="I909" s="832"/>
      <c r="J909" s="771"/>
      <c r="K909" s="510"/>
      <c r="L909" s="510"/>
      <c r="M909" s="510"/>
      <c r="N909" s="510"/>
      <c r="O909" s="510"/>
      <c r="P909" s="510"/>
      <c r="Q909" s="510"/>
      <c r="R909" s="75">
        <v>0.1</v>
      </c>
      <c r="S909" s="509">
        <v>39300</v>
      </c>
      <c r="T909" s="509"/>
      <c r="U909" s="509"/>
      <c r="V909" s="77">
        <v>0.2</v>
      </c>
      <c r="W909" s="246">
        <v>32700</v>
      </c>
      <c r="X909" s="78" t="e">
        <f>#REF!/W909</f>
        <v>#REF!</v>
      </c>
      <c r="Y909" s="515">
        <v>32700</v>
      </c>
      <c r="Z909" s="248">
        <v>31100</v>
      </c>
      <c r="AA909" s="80" t="e">
        <f>#REF!/Z909</f>
        <v>#REF!</v>
      </c>
      <c r="AB909" s="80" t="e">
        <f>V908/AA909</f>
        <v>#REF!</v>
      </c>
      <c r="AN909" s="72">
        <v>272400</v>
      </c>
    </row>
    <row r="910" spans="1:40" s="67" customFormat="1" ht="15" customHeight="1">
      <c r="A910" s="154">
        <v>210000000905</v>
      </c>
      <c r="B910" s="1194" t="s">
        <v>152</v>
      </c>
      <c r="C910" s="1195"/>
      <c r="D910" s="1195"/>
      <c r="E910" s="1196"/>
      <c r="F910" s="890" t="e">
        <f>(#REF!-G910)/#REF!</f>
        <v>#REF!</v>
      </c>
      <c r="G910" s="266">
        <v>2600</v>
      </c>
      <c r="H910" s="818"/>
      <c r="I910" s="818"/>
      <c r="J910" s="771"/>
      <c r="K910" s="269"/>
      <c r="L910" s="269"/>
      <c r="M910" s="269"/>
      <c r="N910" s="269"/>
      <c r="O910" s="269"/>
      <c r="P910" s="269"/>
      <c r="Q910" s="269"/>
      <c r="R910" s="75">
        <v>0.1</v>
      </c>
      <c r="S910" s="266">
        <v>2300</v>
      </c>
      <c r="T910" s="266"/>
      <c r="U910" s="266"/>
      <c r="V910" s="516">
        <v>0</v>
      </c>
      <c r="W910" s="266">
        <v>2300</v>
      </c>
      <c r="X910" s="78" t="e">
        <f>#REF!/W910</f>
        <v>#REF!</v>
      </c>
      <c r="Y910" s="275">
        <v>2300</v>
      </c>
      <c r="Z910" s="275">
        <v>2300</v>
      </c>
      <c r="AA910" s="80" t="e">
        <f>#REF!/Z910</f>
        <v>#REF!</v>
      </c>
      <c r="AB910" s="80" t="e">
        <f>V909/AA910</f>
        <v>#REF!</v>
      </c>
      <c r="AN910" s="72">
        <v>19200</v>
      </c>
    </row>
    <row r="911" spans="1:40" s="67" customFormat="1" ht="15" customHeight="1">
      <c r="A911" s="517"/>
      <c r="B911" s="1106" t="s">
        <v>348</v>
      </c>
      <c r="C911" s="1107"/>
      <c r="D911" s="1107"/>
      <c r="E911" s="1108"/>
      <c r="F911" s="720"/>
      <c r="G911" s="720"/>
      <c r="H911" s="720"/>
      <c r="I911" s="720"/>
      <c r="J911" s="771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37"/>
      <c r="W911" s="56"/>
      <c r="X911" s="43"/>
      <c r="Y911" s="15"/>
      <c r="Z911" s="15"/>
      <c r="AA911" s="80"/>
      <c r="AB911" s="80"/>
      <c r="AN911" s="72"/>
    </row>
    <row r="912" spans="1:40" s="67" customFormat="1" ht="15" customHeight="1">
      <c r="A912" s="245">
        <v>210000000858</v>
      </c>
      <c r="B912" s="506" t="s">
        <v>235</v>
      </c>
      <c r="C912" s="507"/>
      <c r="D912" s="507"/>
      <c r="E912" s="508"/>
      <c r="F912" s="890" t="e">
        <f>(#REF!-G912)/#REF!</f>
        <v>#REF!</v>
      </c>
      <c r="G912" s="509">
        <v>550</v>
      </c>
      <c r="H912" s="832"/>
      <c r="I912" s="832"/>
      <c r="J912" s="771"/>
      <c r="K912" s="510"/>
      <c r="L912" s="510"/>
      <c r="M912" s="510"/>
      <c r="N912" s="510"/>
      <c r="O912" s="510"/>
      <c r="P912" s="510"/>
      <c r="Q912" s="510"/>
      <c r="R912" s="75">
        <v>0.1</v>
      </c>
      <c r="S912" s="509">
        <v>500</v>
      </c>
      <c r="T912" s="246"/>
      <c r="U912" s="509"/>
      <c r="V912" s="77">
        <v>0.16</v>
      </c>
      <c r="W912" s="246">
        <v>430</v>
      </c>
      <c r="X912" s="78" t="e">
        <f>#REF!/W912</f>
        <v>#REF!</v>
      </c>
      <c r="Y912" s="515">
        <v>430</v>
      </c>
      <c r="Z912" s="248">
        <v>410</v>
      </c>
      <c r="AA912" s="80" t="e">
        <f>#REF!/Z912</f>
        <v>#REF!</v>
      </c>
      <c r="AB912" s="80" t="e">
        <f aca="true" t="shared" si="0" ref="AB912:AB930">V911/AA912</f>
        <v>#REF!</v>
      </c>
      <c r="AN912" s="72">
        <v>3600</v>
      </c>
    </row>
    <row r="913" spans="1:40" s="67" customFormat="1" ht="15" customHeight="1">
      <c r="A913" s="245">
        <v>210000000859</v>
      </c>
      <c r="B913" s="506" t="s">
        <v>236</v>
      </c>
      <c r="C913" s="507"/>
      <c r="D913" s="507"/>
      <c r="E913" s="508"/>
      <c r="F913" s="890" t="e">
        <f>(#REF!-G913)/#REF!</f>
        <v>#REF!</v>
      </c>
      <c r="G913" s="509">
        <v>770</v>
      </c>
      <c r="H913" s="832"/>
      <c r="I913" s="832"/>
      <c r="J913" s="771"/>
      <c r="K913" s="510"/>
      <c r="L913" s="510"/>
      <c r="M913" s="510"/>
      <c r="N913" s="510"/>
      <c r="O913" s="510"/>
      <c r="P913" s="510"/>
      <c r="Q913" s="510"/>
      <c r="R913" s="75">
        <v>0.1</v>
      </c>
      <c r="S913" s="509">
        <v>700</v>
      </c>
      <c r="T913" s="246"/>
      <c r="U913" s="509"/>
      <c r="V913" s="77">
        <v>0.17</v>
      </c>
      <c r="W913" s="246">
        <v>600</v>
      </c>
      <c r="X913" s="78" t="e">
        <f>#REF!/W913</f>
        <v>#REF!</v>
      </c>
      <c r="Y913" s="515">
        <v>600</v>
      </c>
      <c r="Z913" s="248">
        <v>570</v>
      </c>
      <c r="AA913" s="80" t="e">
        <f>#REF!/Z913</f>
        <v>#REF!</v>
      </c>
      <c r="AB913" s="80" t="e">
        <f t="shared" si="0"/>
        <v>#REF!</v>
      </c>
      <c r="AN913" s="72">
        <v>5100</v>
      </c>
    </row>
    <row r="914" spans="1:40" s="67" customFormat="1" ht="15" customHeight="1">
      <c r="A914" s="245">
        <v>210000807233</v>
      </c>
      <c r="B914" s="506" t="s">
        <v>430</v>
      </c>
      <c r="C914" s="507"/>
      <c r="D914" s="507"/>
      <c r="E914" s="508"/>
      <c r="F914" s="890" t="e">
        <f>(#REF!-G914)/#REF!</f>
        <v>#REF!</v>
      </c>
      <c r="G914" s="246">
        <v>2300</v>
      </c>
      <c r="H914" s="717"/>
      <c r="I914" s="717"/>
      <c r="J914" s="771"/>
      <c r="K914" s="247"/>
      <c r="L914" s="247"/>
      <c r="M914" s="247"/>
      <c r="N914" s="247"/>
      <c r="O914" s="247"/>
      <c r="P914" s="247"/>
      <c r="Q914" s="247"/>
      <c r="R914" s="75">
        <v>0.1</v>
      </c>
      <c r="S914" s="246">
        <v>2100</v>
      </c>
      <c r="T914" s="246"/>
      <c r="U914" s="246"/>
      <c r="V914" s="77">
        <v>0.1</v>
      </c>
      <c r="W914" s="246">
        <v>1900</v>
      </c>
      <c r="X914" s="78" t="e">
        <f>#REF!/W914</f>
        <v>#REF!</v>
      </c>
      <c r="Y914" s="515">
        <v>1900</v>
      </c>
      <c r="Z914" s="248">
        <v>1800</v>
      </c>
      <c r="AA914" s="80" t="e">
        <f>#REF!/Z914</f>
        <v>#REF!</v>
      </c>
      <c r="AB914" s="80" t="e">
        <f t="shared" si="0"/>
        <v>#REF!</v>
      </c>
      <c r="AN914" s="72">
        <v>15000</v>
      </c>
    </row>
    <row r="915" spans="1:40" s="67" customFormat="1" ht="15" customHeight="1">
      <c r="A915" s="245">
        <v>210000807322</v>
      </c>
      <c r="B915" s="506" t="s">
        <v>431</v>
      </c>
      <c r="C915" s="507"/>
      <c r="D915" s="507"/>
      <c r="E915" s="508"/>
      <c r="F915" s="890" t="e">
        <f>(#REF!-G915)/#REF!</f>
        <v>#REF!</v>
      </c>
      <c r="G915" s="246">
        <v>2500</v>
      </c>
      <c r="H915" s="717"/>
      <c r="I915" s="717"/>
      <c r="J915" s="771"/>
      <c r="K915" s="247"/>
      <c r="L915" s="247"/>
      <c r="M915" s="247"/>
      <c r="N915" s="247"/>
      <c r="O915" s="247"/>
      <c r="P915" s="247"/>
      <c r="Q915" s="247"/>
      <c r="R915" s="75">
        <v>0.1</v>
      </c>
      <c r="S915" s="246">
        <v>2300</v>
      </c>
      <c r="T915" s="246"/>
      <c r="U915" s="246"/>
      <c r="V915" s="77">
        <v>0.1</v>
      </c>
      <c r="W915" s="246">
        <v>2100</v>
      </c>
      <c r="X915" s="78" t="e">
        <f>#REF!/W915</f>
        <v>#REF!</v>
      </c>
      <c r="Y915" s="515">
        <v>2100</v>
      </c>
      <c r="Z915" s="248">
        <v>2000</v>
      </c>
      <c r="AA915" s="80" t="e">
        <f>#REF!/Z915</f>
        <v>#REF!</v>
      </c>
      <c r="AB915" s="80" t="e">
        <f t="shared" si="0"/>
        <v>#REF!</v>
      </c>
      <c r="AN915" s="72">
        <v>16200</v>
      </c>
    </row>
    <row r="916" spans="1:40" s="67" customFormat="1" ht="15" customHeight="1">
      <c r="A916" s="245">
        <v>210000807323</v>
      </c>
      <c r="B916" s="506" t="s">
        <v>432</v>
      </c>
      <c r="C916" s="507"/>
      <c r="D916" s="507"/>
      <c r="E916" s="508"/>
      <c r="F916" s="890" t="e">
        <f>(#REF!-G916)/#REF!</f>
        <v>#REF!</v>
      </c>
      <c r="G916" s="246">
        <v>2900</v>
      </c>
      <c r="H916" s="717"/>
      <c r="I916" s="717"/>
      <c r="J916" s="771"/>
      <c r="K916" s="247"/>
      <c r="L916" s="247"/>
      <c r="M916" s="247"/>
      <c r="N916" s="247"/>
      <c r="O916" s="247"/>
      <c r="P916" s="247"/>
      <c r="Q916" s="247"/>
      <c r="R916" s="75">
        <v>0.1</v>
      </c>
      <c r="S916" s="246">
        <v>2650</v>
      </c>
      <c r="T916" s="246"/>
      <c r="U916" s="246"/>
      <c r="V916" s="77">
        <v>0.1</v>
      </c>
      <c r="W916" s="246">
        <v>2400</v>
      </c>
      <c r="X916" s="78" t="e">
        <f>#REF!/W916</f>
        <v>#REF!</v>
      </c>
      <c r="Y916" s="515">
        <v>2400</v>
      </c>
      <c r="Z916" s="248">
        <v>2300</v>
      </c>
      <c r="AA916" s="80" t="e">
        <f>#REF!/Z916</f>
        <v>#REF!</v>
      </c>
      <c r="AB916" s="80" t="e">
        <f t="shared" si="0"/>
        <v>#REF!</v>
      </c>
      <c r="AN916" s="72">
        <v>18600</v>
      </c>
    </row>
    <row r="917" spans="1:40" s="67" customFormat="1" ht="15" customHeight="1">
      <c r="A917" s="245">
        <v>210000807324</v>
      </c>
      <c r="B917" s="506" t="s">
        <v>433</v>
      </c>
      <c r="C917" s="507"/>
      <c r="D917" s="507"/>
      <c r="E917" s="508"/>
      <c r="F917" s="890" t="e">
        <f>(#REF!-G917)/#REF!</f>
        <v>#REF!</v>
      </c>
      <c r="G917" s="246">
        <v>3050</v>
      </c>
      <c r="H917" s="717"/>
      <c r="I917" s="717"/>
      <c r="J917" s="771"/>
      <c r="K917" s="247"/>
      <c r="L917" s="247"/>
      <c r="M917" s="247"/>
      <c r="N917" s="247"/>
      <c r="O917" s="247"/>
      <c r="P917" s="247"/>
      <c r="Q917" s="247"/>
      <c r="R917" s="75">
        <v>0.1</v>
      </c>
      <c r="S917" s="246">
        <v>2750</v>
      </c>
      <c r="T917" s="246"/>
      <c r="U917" s="246"/>
      <c r="V917" s="77">
        <v>0.1</v>
      </c>
      <c r="W917" s="246">
        <v>2500</v>
      </c>
      <c r="X917" s="78" t="e">
        <f>#REF!/W917</f>
        <v>#REF!</v>
      </c>
      <c r="Y917" s="515">
        <v>2500</v>
      </c>
      <c r="Z917" s="248">
        <v>2400</v>
      </c>
      <c r="AA917" s="80" t="e">
        <f>#REF!/Z917</f>
        <v>#REF!</v>
      </c>
      <c r="AB917" s="80" t="e">
        <f t="shared" si="0"/>
        <v>#REF!</v>
      </c>
      <c r="AN917" s="72">
        <v>19800</v>
      </c>
    </row>
    <row r="918" spans="1:40" s="67" customFormat="1" ht="15" customHeight="1">
      <c r="A918" s="245">
        <v>210000807325</v>
      </c>
      <c r="B918" s="506" t="s">
        <v>434</v>
      </c>
      <c r="C918" s="507"/>
      <c r="D918" s="507"/>
      <c r="E918" s="508"/>
      <c r="F918" s="890" t="e">
        <f>(#REF!-G918)/#REF!</f>
        <v>#REF!</v>
      </c>
      <c r="G918" s="246">
        <v>3300</v>
      </c>
      <c r="H918" s="717"/>
      <c r="I918" s="717"/>
      <c r="J918" s="771"/>
      <c r="K918" s="247"/>
      <c r="L918" s="247"/>
      <c r="M918" s="247"/>
      <c r="N918" s="247"/>
      <c r="O918" s="247"/>
      <c r="P918" s="247"/>
      <c r="Q918" s="247"/>
      <c r="R918" s="75">
        <v>0.1</v>
      </c>
      <c r="S918" s="246">
        <v>3000</v>
      </c>
      <c r="T918" s="246"/>
      <c r="U918" s="246"/>
      <c r="V918" s="77">
        <v>0.1</v>
      </c>
      <c r="W918" s="246">
        <v>2700</v>
      </c>
      <c r="X918" s="78" t="e">
        <f>#REF!/W918</f>
        <v>#REF!</v>
      </c>
      <c r="Y918" s="515">
        <v>2700</v>
      </c>
      <c r="Z918" s="248">
        <v>2600</v>
      </c>
      <c r="AA918" s="80" t="e">
        <f>#REF!/Z918</f>
        <v>#REF!</v>
      </c>
      <c r="AB918" s="80" t="e">
        <f t="shared" si="0"/>
        <v>#REF!</v>
      </c>
      <c r="AN918" s="72">
        <v>21000</v>
      </c>
    </row>
    <row r="919" spans="1:40" s="67" customFormat="1" ht="15" customHeight="1">
      <c r="A919" s="245">
        <v>210000807326</v>
      </c>
      <c r="B919" s="506" t="s">
        <v>435</v>
      </c>
      <c r="C919" s="507"/>
      <c r="D919" s="507"/>
      <c r="E919" s="508"/>
      <c r="F919" s="890" t="e">
        <f>(#REF!-G919)/#REF!</f>
        <v>#REF!</v>
      </c>
      <c r="G919" s="246">
        <v>3500</v>
      </c>
      <c r="H919" s="717"/>
      <c r="I919" s="717"/>
      <c r="J919" s="771"/>
      <c r="K919" s="247"/>
      <c r="L919" s="247"/>
      <c r="M919" s="247"/>
      <c r="N919" s="247"/>
      <c r="O919" s="247"/>
      <c r="P919" s="247"/>
      <c r="Q919" s="247"/>
      <c r="R919" s="75">
        <v>0.1</v>
      </c>
      <c r="S919" s="246">
        <v>3200</v>
      </c>
      <c r="T919" s="246"/>
      <c r="U919" s="246"/>
      <c r="V919" s="77">
        <v>0.1</v>
      </c>
      <c r="W919" s="246">
        <v>2900</v>
      </c>
      <c r="X919" s="78" t="e">
        <f>#REF!/W919</f>
        <v>#REF!</v>
      </c>
      <c r="Y919" s="515">
        <v>2900</v>
      </c>
      <c r="Z919" s="248">
        <v>2700</v>
      </c>
      <c r="AA919" s="80" t="e">
        <f>#REF!/Z919</f>
        <v>#REF!</v>
      </c>
      <c r="AB919" s="80" t="e">
        <f t="shared" si="0"/>
        <v>#REF!</v>
      </c>
      <c r="AN919" s="72">
        <v>22200</v>
      </c>
    </row>
    <row r="920" spans="1:40" s="67" customFormat="1" ht="15" customHeight="1">
      <c r="A920" s="245">
        <v>210000807327</v>
      </c>
      <c r="B920" s="506" t="s">
        <v>436</v>
      </c>
      <c r="C920" s="507"/>
      <c r="D920" s="507"/>
      <c r="E920" s="508"/>
      <c r="F920" s="890" t="e">
        <f>(#REF!-G920)/#REF!</f>
        <v>#REF!</v>
      </c>
      <c r="G920" s="246">
        <v>3800</v>
      </c>
      <c r="H920" s="717"/>
      <c r="I920" s="717"/>
      <c r="J920" s="771"/>
      <c r="K920" s="247"/>
      <c r="L920" s="247"/>
      <c r="M920" s="247"/>
      <c r="N920" s="247"/>
      <c r="O920" s="247"/>
      <c r="P920" s="247"/>
      <c r="Q920" s="247"/>
      <c r="R920" s="75">
        <v>0.1</v>
      </c>
      <c r="S920" s="246">
        <v>3500</v>
      </c>
      <c r="T920" s="246"/>
      <c r="U920" s="246"/>
      <c r="V920" s="77">
        <v>0.1</v>
      </c>
      <c r="W920" s="246">
        <v>3200</v>
      </c>
      <c r="X920" s="78" t="e">
        <f>#REF!/W920</f>
        <v>#REF!</v>
      </c>
      <c r="Y920" s="515">
        <v>3200</v>
      </c>
      <c r="Z920" s="248">
        <v>3000</v>
      </c>
      <c r="AA920" s="80" t="e">
        <f>#REF!/Z920</f>
        <v>#REF!</v>
      </c>
      <c r="AB920" s="80" t="e">
        <f t="shared" si="0"/>
        <v>#REF!</v>
      </c>
      <c r="AN920" s="72">
        <v>24000</v>
      </c>
    </row>
    <row r="921" spans="1:40" s="67" customFormat="1" ht="15" customHeight="1">
      <c r="A921" s="245">
        <v>210000007859</v>
      </c>
      <c r="B921" s="506" t="s">
        <v>237</v>
      </c>
      <c r="C921" s="507"/>
      <c r="D921" s="507"/>
      <c r="E921" s="508"/>
      <c r="F921" s="890" t="e">
        <f>(#REF!-G921)/#REF!</f>
        <v>#REF!</v>
      </c>
      <c r="G921" s="246">
        <v>15500</v>
      </c>
      <c r="H921" s="717"/>
      <c r="I921" s="717"/>
      <c r="J921" s="771"/>
      <c r="K921" s="247"/>
      <c r="L921" s="247"/>
      <c r="M921" s="247"/>
      <c r="N921" s="247"/>
      <c r="O921" s="247"/>
      <c r="P921" s="247"/>
      <c r="Q921" s="247"/>
      <c r="R921" s="75">
        <v>0</v>
      </c>
      <c r="S921" s="246">
        <v>15500</v>
      </c>
      <c r="T921" s="246"/>
      <c r="U921" s="246"/>
      <c r="V921" s="77">
        <v>0</v>
      </c>
      <c r="W921" s="246">
        <v>15500</v>
      </c>
      <c r="X921" s="78" t="e">
        <f>#REF!/W921</f>
        <v>#REF!</v>
      </c>
      <c r="Y921" s="515">
        <v>15500</v>
      </c>
      <c r="Z921" s="248">
        <v>14900</v>
      </c>
      <c r="AA921" s="80" t="e">
        <f>#REF!/Z921</f>
        <v>#REF!</v>
      </c>
      <c r="AB921" s="80" t="e">
        <f t="shared" si="0"/>
        <v>#REF!</v>
      </c>
      <c r="AN921" s="72">
        <v>96600</v>
      </c>
    </row>
    <row r="922" spans="1:40" s="67" customFormat="1" ht="15" customHeight="1">
      <c r="A922" s="245">
        <v>210000007860</v>
      </c>
      <c r="B922" s="506" t="s">
        <v>238</v>
      </c>
      <c r="C922" s="507"/>
      <c r="D922" s="507"/>
      <c r="E922" s="508"/>
      <c r="F922" s="890" t="e">
        <f>(#REF!-G922)/#REF!</f>
        <v>#REF!</v>
      </c>
      <c r="G922" s="246">
        <v>22600</v>
      </c>
      <c r="H922" s="717"/>
      <c r="I922" s="717"/>
      <c r="J922" s="771"/>
      <c r="K922" s="247"/>
      <c r="L922" s="247"/>
      <c r="M922" s="247"/>
      <c r="N922" s="247"/>
      <c r="O922" s="247"/>
      <c r="P922" s="247"/>
      <c r="Q922" s="247"/>
      <c r="R922" s="75">
        <v>0</v>
      </c>
      <c r="S922" s="246">
        <v>22600</v>
      </c>
      <c r="T922" s="246"/>
      <c r="U922" s="246"/>
      <c r="V922" s="77">
        <v>0</v>
      </c>
      <c r="W922" s="246">
        <v>22600</v>
      </c>
      <c r="X922" s="78" t="e">
        <f>#REF!/W922</f>
        <v>#REF!</v>
      </c>
      <c r="Y922" s="515">
        <v>22600</v>
      </c>
      <c r="Z922" s="248">
        <v>21600</v>
      </c>
      <c r="AA922" s="80" t="e">
        <f>#REF!/Z922</f>
        <v>#REF!</v>
      </c>
      <c r="AB922" s="80" t="e">
        <f t="shared" si="0"/>
        <v>#REF!</v>
      </c>
      <c r="AN922" s="72">
        <v>141000</v>
      </c>
    </row>
    <row r="923" spans="1:40" s="67" customFormat="1" ht="15" customHeight="1">
      <c r="A923" s="245">
        <v>210000000746</v>
      </c>
      <c r="B923" s="506" t="s">
        <v>239</v>
      </c>
      <c r="C923" s="507"/>
      <c r="D923" s="507"/>
      <c r="E923" s="508"/>
      <c r="F923" s="890" t="e">
        <f>(#REF!-G923)/#REF!</f>
        <v>#REF!</v>
      </c>
      <c r="G923" s="509">
        <v>10700</v>
      </c>
      <c r="H923" s="832"/>
      <c r="I923" s="832"/>
      <c r="J923" s="771"/>
      <c r="K923" s="510"/>
      <c r="L923" s="510"/>
      <c r="M923" s="510"/>
      <c r="N923" s="510"/>
      <c r="O923" s="510"/>
      <c r="P923" s="510"/>
      <c r="Q923" s="510"/>
      <c r="R923" s="75">
        <v>0.1</v>
      </c>
      <c r="S923" s="509">
        <v>9700</v>
      </c>
      <c r="T923" s="246"/>
      <c r="U923" s="509"/>
      <c r="V923" s="77">
        <v>0.2</v>
      </c>
      <c r="W923" s="246">
        <v>8100</v>
      </c>
      <c r="X923" s="78" t="e">
        <f>#REF!/W923</f>
        <v>#REF!</v>
      </c>
      <c r="Y923" s="515">
        <v>8100</v>
      </c>
      <c r="Z923" s="248">
        <v>7700</v>
      </c>
      <c r="AA923" s="80" t="e">
        <f>#REF!/Z923</f>
        <v>#REF!</v>
      </c>
      <c r="AB923" s="80" t="e">
        <f t="shared" si="0"/>
        <v>#REF!</v>
      </c>
      <c r="AN923" s="72">
        <v>69000</v>
      </c>
    </row>
    <row r="924" spans="1:40" s="67" customFormat="1" ht="15" customHeight="1">
      <c r="A924" s="245">
        <v>210000000750</v>
      </c>
      <c r="B924" s="506" t="s">
        <v>240</v>
      </c>
      <c r="C924" s="507"/>
      <c r="D924" s="507"/>
      <c r="E924" s="508"/>
      <c r="F924" s="890" t="e">
        <f>(#REF!-G924)/#REF!</f>
        <v>#REF!</v>
      </c>
      <c r="G924" s="509">
        <v>12300</v>
      </c>
      <c r="H924" s="832"/>
      <c r="I924" s="832"/>
      <c r="J924" s="771"/>
      <c r="K924" s="510"/>
      <c r="L924" s="510"/>
      <c r="M924" s="510"/>
      <c r="N924" s="510"/>
      <c r="O924" s="510"/>
      <c r="P924" s="510"/>
      <c r="Q924" s="510"/>
      <c r="R924" s="75">
        <v>0.1</v>
      </c>
      <c r="S924" s="509">
        <v>11200</v>
      </c>
      <c r="T924" s="246"/>
      <c r="U924" s="509"/>
      <c r="V924" s="77">
        <v>0.2</v>
      </c>
      <c r="W924" s="246">
        <v>9300</v>
      </c>
      <c r="X924" s="78" t="e">
        <f>#REF!/W924</f>
        <v>#REF!</v>
      </c>
      <c r="Y924" s="515">
        <v>9300</v>
      </c>
      <c r="Z924" s="248">
        <v>8800</v>
      </c>
      <c r="AA924" s="80" t="e">
        <f>#REF!/Z924</f>
        <v>#REF!</v>
      </c>
      <c r="AB924" s="80" t="e">
        <f t="shared" si="0"/>
        <v>#REF!</v>
      </c>
      <c r="AN924" s="72">
        <v>77400</v>
      </c>
    </row>
    <row r="925" spans="1:40" s="67" customFormat="1" ht="15" customHeight="1">
      <c r="A925" s="245">
        <v>210000000759</v>
      </c>
      <c r="B925" s="506" t="s">
        <v>241</v>
      </c>
      <c r="C925" s="507"/>
      <c r="D925" s="507"/>
      <c r="E925" s="508"/>
      <c r="F925" s="890" t="e">
        <f>(#REF!-G925)/#REF!</f>
        <v>#REF!</v>
      </c>
      <c r="G925" s="509">
        <v>14000</v>
      </c>
      <c r="H925" s="832"/>
      <c r="I925" s="832"/>
      <c r="J925" s="771"/>
      <c r="K925" s="510"/>
      <c r="L925" s="510"/>
      <c r="M925" s="510"/>
      <c r="N925" s="510"/>
      <c r="O925" s="510"/>
      <c r="P925" s="510"/>
      <c r="Q925" s="510"/>
      <c r="R925" s="75">
        <v>0.1</v>
      </c>
      <c r="S925" s="509">
        <v>12800</v>
      </c>
      <c r="T925" s="246"/>
      <c r="U925" s="509"/>
      <c r="V925" s="77">
        <v>0.2</v>
      </c>
      <c r="W925" s="246">
        <v>10700</v>
      </c>
      <c r="X925" s="78" t="e">
        <f>#REF!/W925</f>
        <v>#REF!</v>
      </c>
      <c r="Y925" s="515">
        <v>10700</v>
      </c>
      <c r="Z925" s="248">
        <v>10200</v>
      </c>
      <c r="AA925" s="80" t="e">
        <f>#REF!/Z925</f>
        <v>#REF!</v>
      </c>
      <c r="AB925" s="80" t="e">
        <f t="shared" si="0"/>
        <v>#REF!</v>
      </c>
      <c r="AN925" s="72">
        <v>89400</v>
      </c>
    </row>
    <row r="926" spans="1:40" s="67" customFormat="1" ht="15" customHeight="1">
      <c r="A926" s="245">
        <v>210000080242</v>
      </c>
      <c r="B926" s="506" t="s">
        <v>242</v>
      </c>
      <c r="C926" s="507"/>
      <c r="D926" s="507"/>
      <c r="E926" s="508"/>
      <c r="F926" s="890" t="e">
        <f>(#REF!-G926)/#REF!</f>
        <v>#REF!</v>
      </c>
      <c r="G926" s="509">
        <v>15900</v>
      </c>
      <c r="H926" s="832"/>
      <c r="I926" s="832"/>
      <c r="J926" s="771"/>
      <c r="K926" s="510"/>
      <c r="L926" s="510"/>
      <c r="M926" s="510"/>
      <c r="N926" s="510"/>
      <c r="O926" s="510"/>
      <c r="P926" s="510"/>
      <c r="Q926" s="510"/>
      <c r="R926" s="75">
        <v>0.1</v>
      </c>
      <c r="S926" s="509">
        <v>14400</v>
      </c>
      <c r="T926" s="246"/>
      <c r="U926" s="509"/>
      <c r="V926" s="77">
        <v>0.2</v>
      </c>
      <c r="W926" s="246">
        <v>12000</v>
      </c>
      <c r="X926" s="78" t="e">
        <f>#REF!/W926</f>
        <v>#REF!</v>
      </c>
      <c r="Y926" s="515">
        <v>12000</v>
      </c>
      <c r="Z926" s="248">
        <v>11400</v>
      </c>
      <c r="AA926" s="80" t="e">
        <f>#REF!/Z926</f>
        <v>#REF!</v>
      </c>
      <c r="AB926" s="80" t="e">
        <f t="shared" si="0"/>
        <v>#REF!</v>
      </c>
      <c r="AN926" s="72">
        <v>100800</v>
      </c>
    </row>
    <row r="927" spans="1:40" s="67" customFormat="1" ht="15" customHeight="1">
      <c r="A927" s="245">
        <v>210000080243</v>
      </c>
      <c r="B927" s="506" t="s">
        <v>243</v>
      </c>
      <c r="C927" s="507"/>
      <c r="D927" s="507"/>
      <c r="E927" s="508"/>
      <c r="F927" s="890" t="e">
        <f>(#REF!-G927)/#REF!</f>
        <v>#REF!</v>
      </c>
      <c r="G927" s="509">
        <v>19200</v>
      </c>
      <c r="H927" s="832"/>
      <c r="I927" s="832"/>
      <c r="J927" s="771"/>
      <c r="K927" s="510"/>
      <c r="L927" s="510"/>
      <c r="M927" s="510"/>
      <c r="N927" s="510"/>
      <c r="O927" s="510"/>
      <c r="P927" s="510"/>
      <c r="Q927" s="510"/>
      <c r="R927" s="75">
        <v>0.1</v>
      </c>
      <c r="S927" s="509">
        <v>17500</v>
      </c>
      <c r="T927" s="246"/>
      <c r="U927" s="509"/>
      <c r="V927" s="77">
        <v>0.2</v>
      </c>
      <c r="W927" s="246">
        <v>14600</v>
      </c>
      <c r="X927" s="78" t="e">
        <f>#REF!/W927</f>
        <v>#REF!</v>
      </c>
      <c r="Y927" s="515">
        <v>14600</v>
      </c>
      <c r="Z927" s="248">
        <v>13900</v>
      </c>
      <c r="AA927" s="80" t="e">
        <f>#REF!/Z927</f>
        <v>#REF!</v>
      </c>
      <c r="AB927" s="80" t="e">
        <f t="shared" si="0"/>
        <v>#REF!</v>
      </c>
      <c r="AN927" s="72">
        <v>119400</v>
      </c>
    </row>
    <row r="928" spans="1:40" s="67" customFormat="1" ht="15" customHeight="1">
      <c r="A928" s="245">
        <v>210000080244</v>
      </c>
      <c r="B928" s="506" t="s">
        <v>244</v>
      </c>
      <c r="C928" s="507"/>
      <c r="D928" s="507"/>
      <c r="E928" s="508"/>
      <c r="F928" s="890" t="e">
        <f>(#REF!-G928)/#REF!</f>
        <v>#REF!</v>
      </c>
      <c r="G928" s="509">
        <v>21000</v>
      </c>
      <c r="H928" s="832"/>
      <c r="I928" s="832"/>
      <c r="J928" s="771"/>
      <c r="K928" s="510"/>
      <c r="L928" s="510"/>
      <c r="M928" s="510"/>
      <c r="N928" s="510"/>
      <c r="O928" s="510"/>
      <c r="P928" s="510"/>
      <c r="Q928" s="510"/>
      <c r="R928" s="75">
        <v>0.1</v>
      </c>
      <c r="S928" s="509">
        <v>19100</v>
      </c>
      <c r="T928" s="246"/>
      <c r="U928" s="509"/>
      <c r="V928" s="77">
        <v>0.2</v>
      </c>
      <c r="W928" s="246">
        <v>15900</v>
      </c>
      <c r="X928" s="78" t="e">
        <f>#REF!/W928</f>
        <v>#REF!</v>
      </c>
      <c r="Y928" s="515">
        <v>15900</v>
      </c>
      <c r="Z928" s="248">
        <v>15100</v>
      </c>
      <c r="AA928" s="80" t="e">
        <f>#REF!/Z928</f>
        <v>#REF!</v>
      </c>
      <c r="AB928" s="80" t="e">
        <f t="shared" si="0"/>
        <v>#REF!</v>
      </c>
      <c r="AN928" s="72">
        <v>131400</v>
      </c>
    </row>
    <row r="929" spans="1:40" s="67" customFormat="1" ht="15" customHeight="1">
      <c r="A929" s="272">
        <v>210000801058</v>
      </c>
      <c r="B929" s="518" t="s">
        <v>245</v>
      </c>
      <c r="C929" s="519"/>
      <c r="D929" s="519"/>
      <c r="E929" s="520"/>
      <c r="F929" s="890" t="e">
        <f>(#REF!-G929)/#REF!</f>
        <v>#REF!</v>
      </c>
      <c r="G929" s="246">
        <v>22200</v>
      </c>
      <c r="H929" s="717"/>
      <c r="I929" s="717"/>
      <c r="J929" s="771"/>
      <c r="K929" s="247"/>
      <c r="L929" s="247"/>
      <c r="M929" s="247"/>
      <c r="N929" s="247"/>
      <c r="O929" s="247"/>
      <c r="P929" s="247"/>
      <c r="Q929" s="247"/>
      <c r="R929" s="75">
        <v>0.1</v>
      </c>
      <c r="S929" s="246">
        <v>20200</v>
      </c>
      <c r="T929" s="246"/>
      <c r="U929" s="246"/>
      <c r="V929" s="77">
        <v>0.1</v>
      </c>
      <c r="W929" s="246">
        <v>18400</v>
      </c>
      <c r="X929" s="78" t="e">
        <f>#REF!/W929</f>
        <v>#REF!</v>
      </c>
      <c r="Y929" s="248">
        <v>16700</v>
      </c>
      <c r="Z929" s="248">
        <v>15900</v>
      </c>
      <c r="AA929" s="80" t="e">
        <f>#REF!/Z929</f>
        <v>#REF!</v>
      </c>
      <c r="AB929" s="80" t="e">
        <f t="shared" si="0"/>
        <v>#REF!</v>
      </c>
      <c r="AN929" s="72">
        <v>141600</v>
      </c>
    </row>
    <row r="930" spans="1:40" s="67" customFormat="1" ht="15" customHeight="1">
      <c r="A930" s="281">
        <v>210000801100</v>
      </c>
      <c r="B930" s="521" t="s">
        <v>246</v>
      </c>
      <c r="C930" s="522"/>
      <c r="D930" s="522"/>
      <c r="E930" s="523"/>
      <c r="F930" s="890" t="e">
        <f>(#REF!-G930)/#REF!</f>
        <v>#REF!</v>
      </c>
      <c r="G930" s="251">
        <v>24500</v>
      </c>
      <c r="H930" s="834"/>
      <c r="I930" s="834"/>
      <c r="J930" s="771"/>
      <c r="K930" s="252"/>
      <c r="L930" s="252"/>
      <c r="M930" s="252"/>
      <c r="N930" s="252"/>
      <c r="O930" s="252"/>
      <c r="P930" s="252"/>
      <c r="Q930" s="252"/>
      <c r="R930" s="75">
        <v>0.1</v>
      </c>
      <c r="S930" s="251">
        <v>22300</v>
      </c>
      <c r="T930" s="246"/>
      <c r="U930" s="253"/>
      <c r="V930" s="77">
        <v>0.1</v>
      </c>
      <c r="W930" s="251">
        <v>20300</v>
      </c>
      <c r="X930" s="78" t="e">
        <f>#REF!/W930</f>
        <v>#REF!</v>
      </c>
      <c r="Y930" s="254">
        <v>18400</v>
      </c>
      <c r="Z930" s="254">
        <v>17500</v>
      </c>
      <c r="AA930" s="80" t="e">
        <f>#REF!/Z930</f>
        <v>#REF!</v>
      </c>
      <c r="AB930" s="80" t="e">
        <f t="shared" si="0"/>
        <v>#REF!</v>
      </c>
      <c r="AN930" s="72">
        <v>154800</v>
      </c>
    </row>
    <row r="931" spans="1:40" s="67" customFormat="1" ht="15" customHeight="1">
      <c r="A931" s="517"/>
      <c r="B931" s="1106" t="s">
        <v>185</v>
      </c>
      <c r="C931" s="1107"/>
      <c r="D931" s="1107"/>
      <c r="E931" s="1108"/>
      <c r="F931" s="717"/>
      <c r="G931" s="717"/>
      <c r="H931" s="717"/>
      <c r="I931" s="717"/>
      <c r="J931" s="771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37"/>
      <c r="W931" s="56"/>
      <c r="X931" s="43"/>
      <c r="Y931" s="15"/>
      <c r="Z931" s="15"/>
      <c r="AA931" s="80"/>
      <c r="AB931" s="80"/>
      <c r="AN931" s="72"/>
    </row>
    <row r="932" spans="1:40" s="67" customFormat="1" ht="15" customHeight="1">
      <c r="A932" s="267">
        <v>210000801208</v>
      </c>
      <c r="B932" s="500" t="s">
        <v>1005</v>
      </c>
      <c r="C932" s="722"/>
      <c r="D932" s="722"/>
      <c r="E932" s="723"/>
      <c r="F932" s="890" t="e">
        <f>(#REF!-G932)/#REF!</f>
        <v>#REF!</v>
      </c>
      <c r="G932" s="503">
        <v>19500</v>
      </c>
      <c r="H932" s="767" t="s">
        <v>11</v>
      </c>
      <c r="I932" s="767"/>
      <c r="J932" s="771" t="e">
        <f>(#REF!-K932)/K932</f>
        <v>#REF!</v>
      </c>
      <c r="K932" s="767">
        <v>20900</v>
      </c>
      <c r="L932" s="721" t="s">
        <v>11</v>
      </c>
      <c r="M932" s="717"/>
      <c r="N932" s="717"/>
      <c r="O932" s="717"/>
      <c r="P932" s="717"/>
      <c r="Q932" s="717"/>
      <c r="R932" s="717"/>
      <c r="S932" s="717"/>
      <c r="T932" s="717"/>
      <c r="U932" s="717"/>
      <c r="V932" s="718"/>
      <c r="W932" s="717"/>
      <c r="X932" s="719"/>
      <c r="Y932" s="720"/>
      <c r="Z932" s="720"/>
      <c r="AA932" s="80"/>
      <c r="AB932" s="80"/>
      <c r="AN932" s="72">
        <v>125400</v>
      </c>
    </row>
    <row r="933" spans="1:40" s="67" customFormat="1" ht="15" customHeight="1">
      <c r="A933" s="939">
        <v>210000801207</v>
      </c>
      <c r="B933" s="940" t="s">
        <v>609</v>
      </c>
      <c r="C933" s="941"/>
      <c r="D933" s="941"/>
      <c r="E933" s="942"/>
      <c r="F933" s="890" t="e">
        <f>(#REF!-G933)/#REF!</f>
        <v>#REF!</v>
      </c>
      <c r="G933" s="503">
        <v>21400</v>
      </c>
      <c r="H933" s="767"/>
      <c r="I933" s="767"/>
      <c r="J933" s="771" t="e">
        <f>(#REF!-K933)/K933</f>
        <v>#REF!</v>
      </c>
      <c r="K933" s="767">
        <v>20900</v>
      </c>
      <c r="L933" s="721" t="s">
        <v>11</v>
      </c>
      <c r="M933" s="717"/>
      <c r="N933" s="717"/>
      <c r="O933" s="717"/>
      <c r="P933" s="717"/>
      <c r="Q933" s="717"/>
      <c r="R933" s="717"/>
      <c r="S933" s="717"/>
      <c r="T933" s="717"/>
      <c r="U933" s="717"/>
      <c r="V933" s="718"/>
      <c r="W933" s="717"/>
      <c r="X933" s="719"/>
      <c r="Y933" s="720"/>
      <c r="Z933" s="720"/>
      <c r="AA933" s="80"/>
      <c r="AB933" s="80"/>
      <c r="AN933" s="72">
        <v>130800</v>
      </c>
    </row>
    <row r="934" spans="1:40" s="67" customFormat="1" ht="15" customHeight="1">
      <c r="A934" s="245">
        <v>210000801203</v>
      </c>
      <c r="B934" s="506" t="s">
        <v>117</v>
      </c>
      <c r="C934" s="507"/>
      <c r="D934" s="507"/>
      <c r="E934" s="508"/>
      <c r="F934" s="890" t="e">
        <f>(#REF!-G934)/#REF!</f>
        <v>#REF!</v>
      </c>
      <c r="G934" s="258">
        <v>23400</v>
      </c>
      <c r="H934" s="835"/>
      <c r="I934" s="835"/>
      <c r="J934" s="771"/>
      <c r="K934" s="259"/>
      <c r="L934" s="259"/>
      <c r="M934" s="259"/>
      <c r="N934" s="259"/>
      <c r="O934" s="259"/>
      <c r="P934" s="259"/>
      <c r="Q934" s="259"/>
      <c r="R934" s="75">
        <v>0.1</v>
      </c>
      <c r="S934" s="258">
        <v>21300</v>
      </c>
      <c r="T934" s="258"/>
      <c r="U934" s="258"/>
      <c r="V934" s="77">
        <v>0.1</v>
      </c>
      <c r="W934" s="258">
        <v>19400</v>
      </c>
      <c r="X934" s="78" t="e">
        <f>#REF!/W934</f>
        <v>#REF!</v>
      </c>
      <c r="Y934" s="255">
        <v>17600</v>
      </c>
      <c r="Z934" s="248">
        <v>16000</v>
      </c>
      <c r="AA934" s="80" t="e">
        <f>#REF!/Z934</f>
        <v>#REF!</v>
      </c>
      <c r="AB934" s="80" t="e">
        <f>V931/AA934</f>
        <v>#REF!</v>
      </c>
      <c r="AN934" s="72">
        <v>143400</v>
      </c>
    </row>
    <row r="935" spans="1:40" s="67" customFormat="1" ht="15" customHeight="1">
      <c r="A935" s="245">
        <v>210000080576</v>
      </c>
      <c r="B935" s="496" t="s">
        <v>118</v>
      </c>
      <c r="C935" s="497"/>
      <c r="D935" s="497"/>
      <c r="E935" s="498"/>
      <c r="F935" s="890" t="e">
        <f>(#REF!-G935)/#REF!</f>
        <v>#REF!</v>
      </c>
      <c r="G935" s="246">
        <v>10000</v>
      </c>
      <c r="H935" s="771" t="e">
        <f>#REF!/I935-100%</f>
        <v>#REF!</v>
      </c>
      <c r="I935" s="246">
        <v>9900</v>
      </c>
      <c r="J935" s="771"/>
      <c r="K935" s="247"/>
      <c r="L935" s="247"/>
      <c r="M935" s="247"/>
      <c r="N935" s="247"/>
      <c r="O935" s="247"/>
      <c r="P935" s="247"/>
      <c r="Q935" s="247"/>
      <c r="R935" s="75">
        <v>0.1</v>
      </c>
      <c r="S935" s="246">
        <v>9000</v>
      </c>
      <c r="T935" s="246"/>
      <c r="U935" s="246"/>
      <c r="V935" s="77">
        <v>0.1</v>
      </c>
      <c r="W935" s="246">
        <v>8200</v>
      </c>
      <c r="X935" s="78" t="e">
        <f>#REF!/W935</f>
        <v>#REF!</v>
      </c>
      <c r="Y935" s="248">
        <v>7500</v>
      </c>
      <c r="Z935" s="248">
        <v>6800</v>
      </c>
      <c r="AA935" s="80" t="e">
        <f>#REF!/Z935</f>
        <v>#REF!</v>
      </c>
      <c r="AB935" s="80" t="e">
        <f aca="true" t="shared" si="1" ref="AB935:AB961">V934/AA935</f>
        <v>#REF!</v>
      </c>
      <c r="AN935" s="72">
        <v>65400</v>
      </c>
    </row>
    <row r="936" spans="1:40" s="67" customFormat="1" ht="15" customHeight="1">
      <c r="A936" s="245">
        <v>210000180576</v>
      </c>
      <c r="B936" s="496" t="s">
        <v>119</v>
      </c>
      <c r="C936" s="497"/>
      <c r="D936" s="497"/>
      <c r="E936" s="498"/>
      <c r="F936" s="890" t="e">
        <f>(#REF!-G936)/#REF!</f>
        <v>#REF!</v>
      </c>
      <c r="G936" s="246">
        <v>15000</v>
      </c>
      <c r="H936" s="717"/>
      <c r="I936" s="717"/>
      <c r="J936" s="771"/>
      <c r="K936" s="247"/>
      <c r="L936" s="247"/>
      <c r="M936" s="247"/>
      <c r="N936" s="247"/>
      <c r="O936" s="247"/>
      <c r="P936" s="247"/>
      <c r="Q936" s="247"/>
      <c r="R936" s="75">
        <v>0</v>
      </c>
      <c r="S936" s="246">
        <v>15000</v>
      </c>
      <c r="T936" s="246"/>
      <c r="U936" s="246"/>
      <c r="V936" s="77">
        <v>0.1</v>
      </c>
      <c r="W936" s="246">
        <v>13600</v>
      </c>
      <c r="X936" s="78" t="e">
        <f>#REF!/W936</f>
        <v>#REF!</v>
      </c>
      <c r="Y936" s="248">
        <v>12400</v>
      </c>
      <c r="Z936" s="248">
        <v>11800</v>
      </c>
      <c r="AA936" s="80" t="e">
        <f>#REF!/Z936</f>
        <v>#REF!</v>
      </c>
      <c r="AB936" s="80" t="e">
        <f t="shared" si="1"/>
        <v>#REF!</v>
      </c>
      <c r="AN936" s="72">
        <v>93600</v>
      </c>
    </row>
    <row r="937" spans="1:40" s="67" customFormat="1" ht="15" customHeight="1">
      <c r="A937" s="245">
        <v>210000080574</v>
      </c>
      <c r="B937" s="496" t="s">
        <v>120</v>
      </c>
      <c r="C937" s="497"/>
      <c r="D937" s="497"/>
      <c r="E937" s="498"/>
      <c r="F937" s="890" t="e">
        <f>(#REF!-G937)/#REF!</f>
        <v>#REF!</v>
      </c>
      <c r="G937" s="246">
        <v>12600</v>
      </c>
      <c r="H937" s="717"/>
      <c r="I937" s="717"/>
      <c r="J937" s="771"/>
      <c r="K937" s="247"/>
      <c r="L937" s="247"/>
      <c r="M937" s="247"/>
      <c r="N937" s="247"/>
      <c r="O937" s="247"/>
      <c r="P937" s="247"/>
      <c r="Q937" s="247"/>
      <c r="R937" s="75">
        <v>0.1</v>
      </c>
      <c r="S937" s="246">
        <v>11500</v>
      </c>
      <c r="T937" s="246"/>
      <c r="U937" s="246"/>
      <c r="V937" s="77">
        <v>0.1</v>
      </c>
      <c r="W937" s="246">
        <v>10400</v>
      </c>
      <c r="X937" s="78" t="e">
        <f>#REF!/W937</f>
        <v>#REF!</v>
      </c>
      <c r="Y937" s="248">
        <v>9500</v>
      </c>
      <c r="Z937" s="248">
        <v>8600</v>
      </c>
      <c r="AA937" s="80" t="e">
        <f>#REF!/Z937</f>
        <v>#REF!</v>
      </c>
      <c r="AB937" s="80" t="e">
        <f t="shared" si="1"/>
        <v>#REF!</v>
      </c>
      <c r="AN937" s="72">
        <v>81000</v>
      </c>
    </row>
    <row r="938" spans="1:40" s="67" customFormat="1" ht="15" customHeight="1">
      <c r="A938" s="245">
        <v>210000180574</v>
      </c>
      <c r="B938" s="496" t="s">
        <v>121</v>
      </c>
      <c r="C938" s="497"/>
      <c r="D938" s="497"/>
      <c r="E938" s="498"/>
      <c r="F938" s="890" t="e">
        <f>(#REF!-G938)/#REF!</f>
        <v>#REF!</v>
      </c>
      <c r="G938" s="246">
        <v>18600</v>
      </c>
      <c r="H938" s="717"/>
      <c r="I938" s="717"/>
      <c r="J938" s="771"/>
      <c r="K938" s="247"/>
      <c r="L938" s="247"/>
      <c r="M938" s="247"/>
      <c r="N938" s="247"/>
      <c r="O938" s="247"/>
      <c r="P938" s="247"/>
      <c r="Q938" s="247"/>
      <c r="R938" s="75">
        <v>0</v>
      </c>
      <c r="S938" s="246">
        <v>18600</v>
      </c>
      <c r="T938" s="246"/>
      <c r="U938" s="246"/>
      <c r="V938" s="77">
        <v>0.1</v>
      </c>
      <c r="W938" s="246">
        <v>16900</v>
      </c>
      <c r="X938" s="78" t="e">
        <f>#REF!/W938</f>
        <v>#REF!</v>
      </c>
      <c r="Y938" s="248">
        <v>15400</v>
      </c>
      <c r="Z938" s="248">
        <v>14700</v>
      </c>
      <c r="AA938" s="80" t="e">
        <f>#REF!/Z938</f>
        <v>#REF!</v>
      </c>
      <c r="AB938" s="80" t="e">
        <f t="shared" si="1"/>
        <v>#REF!</v>
      </c>
      <c r="AN938" s="72">
        <v>117000</v>
      </c>
    </row>
    <row r="939" spans="1:40" s="67" customFormat="1" ht="15" customHeight="1">
      <c r="A939" s="245">
        <v>210000801143</v>
      </c>
      <c r="B939" s="496" t="s">
        <v>122</v>
      </c>
      <c r="C939" s="497"/>
      <c r="D939" s="497"/>
      <c r="E939" s="498"/>
      <c r="F939" s="890" t="e">
        <f>(#REF!-G939)/#REF!</f>
        <v>#REF!</v>
      </c>
      <c r="G939" s="246">
        <v>46000</v>
      </c>
      <c r="H939" s="717"/>
      <c r="I939" s="717"/>
      <c r="J939" s="771"/>
      <c r="K939" s="247"/>
      <c r="L939" s="247"/>
      <c r="M939" s="247"/>
      <c r="N939" s="247"/>
      <c r="O939" s="247"/>
      <c r="P939" s="247"/>
      <c r="Q939" s="247"/>
      <c r="R939" s="75">
        <v>0.1</v>
      </c>
      <c r="S939" s="246">
        <v>41800</v>
      </c>
      <c r="T939" s="246"/>
      <c r="U939" s="246"/>
      <c r="V939" s="77">
        <v>0.1</v>
      </c>
      <c r="W939" s="246">
        <v>38000</v>
      </c>
      <c r="X939" s="78" t="e">
        <f>#REF!/W939</f>
        <v>#REF!</v>
      </c>
      <c r="Y939" s="248">
        <v>34600</v>
      </c>
      <c r="Z939" s="248">
        <v>33000</v>
      </c>
      <c r="AA939" s="80" t="e">
        <f>#REF!/Z939</f>
        <v>#REF!</v>
      </c>
      <c r="AB939" s="80" t="e">
        <f t="shared" si="1"/>
        <v>#REF!</v>
      </c>
      <c r="AN939" s="72">
        <v>299400</v>
      </c>
    </row>
    <row r="940" spans="1:40" s="67" customFormat="1" ht="15" customHeight="1">
      <c r="A940" s="245">
        <v>210000801056</v>
      </c>
      <c r="B940" s="402" t="s">
        <v>123</v>
      </c>
      <c r="C940" s="403"/>
      <c r="D940" s="403"/>
      <c r="E940" s="404"/>
      <c r="F940" s="890" t="e">
        <f>(#REF!-G940)/#REF!</f>
        <v>#REF!</v>
      </c>
      <c r="G940" s="246">
        <v>31500</v>
      </c>
      <c r="H940" s="771" t="e">
        <f>#REF!/I940-100%</f>
        <v>#REF!</v>
      </c>
      <c r="I940" s="246">
        <v>30700</v>
      </c>
      <c r="J940" s="771"/>
      <c r="K940" s="247"/>
      <c r="L940" s="247"/>
      <c r="M940" s="247"/>
      <c r="N940" s="247"/>
      <c r="O940" s="247"/>
      <c r="P940" s="247"/>
      <c r="Q940" s="247"/>
      <c r="R940" s="75">
        <v>0.1</v>
      </c>
      <c r="S940" s="246">
        <v>27900</v>
      </c>
      <c r="T940" s="246"/>
      <c r="U940" s="246"/>
      <c r="V940" s="77">
        <v>0.1</v>
      </c>
      <c r="W940" s="246">
        <v>25400</v>
      </c>
      <c r="X940" s="78" t="e">
        <f>#REF!/W940</f>
        <v>#REF!</v>
      </c>
      <c r="Y940" s="248">
        <v>23100</v>
      </c>
      <c r="Z940" s="248">
        <v>22000</v>
      </c>
      <c r="AA940" s="80" t="e">
        <f>#REF!/Z940</f>
        <v>#REF!</v>
      </c>
      <c r="AB940" s="80" t="e">
        <f t="shared" si="1"/>
        <v>#REF!</v>
      </c>
      <c r="AN940" s="72">
        <v>205800</v>
      </c>
    </row>
    <row r="941" spans="1:40" s="67" customFormat="1" ht="15" customHeight="1">
      <c r="A941" s="245">
        <v>210000801016</v>
      </c>
      <c r="B941" s="402" t="s">
        <v>124</v>
      </c>
      <c r="C941" s="403"/>
      <c r="D941" s="403"/>
      <c r="E941" s="404"/>
      <c r="F941" s="890" t="e">
        <f>(#REF!-G941)/#REF!</f>
        <v>#REF!</v>
      </c>
      <c r="G941" s="246">
        <v>33000</v>
      </c>
      <c r="H941" s="717"/>
      <c r="I941" s="717"/>
      <c r="J941" s="771"/>
      <c r="K941" s="247"/>
      <c r="L941" s="247"/>
      <c r="M941" s="247"/>
      <c r="N941" s="247"/>
      <c r="O941" s="247"/>
      <c r="P941" s="247"/>
      <c r="Q941" s="247"/>
      <c r="R941" s="75">
        <v>0.1</v>
      </c>
      <c r="S941" s="246">
        <v>30000</v>
      </c>
      <c r="T941" s="246"/>
      <c r="U941" s="246"/>
      <c r="V941" s="77">
        <v>0.1</v>
      </c>
      <c r="W941" s="246">
        <v>27300</v>
      </c>
      <c r="X941" s="78" t="e">
        <f>#REF!/W941</f>
        <v>#REF!</v>
      </c>
      <c r="Y941" s="248">
        <v>24800</v>
      </c>
      <c r="Z941" s="248">
        <v>23600</v>
      </c>
      <c r="AA941" s="80" t="e">
        <f>#REF!/Z941</f>
        <v>#REF!</v>
      </c>
      <c r="AB941" s="80" t="e">
        <f t="shared" si="1"/>
        <v>#REF!</v>
      </c>
      <c r="AN941" s="72">
        <v>211200</v>
      </c>
    </row>
    <row r="942" spans="1:40" s="67" customFormat="1" ht="15" customHeight="1">
      <c r="A942" s="245">
        <v>210000801096</v>
      </c>
      <c r="B942" s="402" t="s">
        <v>125</v>
      </c>
      <c r="C942" s="403"/>
      <c r="D942" s="403"/>
      <c r="E942" s="404"/>
      <c r="F942" s="890" t="e">
        <f>(#REF!-G942)/#REF!</f>
        <v>#REF!</v>
      </c>
      <c r="G942" s="246">
        <v>35200</v>
      </c>
      <c r="H942" s="717"/>
      <c r="I942" s="717"/>
      <c r="J942" s="771"/>
      <c r="K942" s="247"/>
      <c r="L942" s="247"/>
      <c r="M942" s="247"/>
      <c r="N942" s="247"/>
      <c r="O942" s="247"/>
      <c r="P942" s="247"/>
      <c r="Q942" s="247"/>
      <c r="R942" s="75">
        <v>0.1</v>
      </c>
      <c r="S942" s="246">
        <v>32000</v>
      </c>
      <c r="T942" s="246"/>
      <c r="U942" s="246"/>
      <c r="V942" s="77">
        <v>0.1</v>
      </c>
      <c r="W942" s="246">
        <v>29100</v>
      </c>
      <c r="X942" s="78" t="e">
        <f>#REF!/W942</f>
        <v>#REF!</v>
      </c>
      <c r="Y942" s="248">
        <v>26500</v>
      </c>
      <c r="Z942" s="248">
        <v>25300</v>
      </c>
      <c r="AA942" s="80" t="e">
        <f>#REF!/Z942</f>
        <v>#REF!</v>
      </c>
      <c r="AB942" s="80" t="e">
        <f t="shared" si="1"/>
        <v>#REF!</v>
      </c>
      <c r="AN942" s="72">
        <v>225000</v>
      </c>
    </row>
    <row r="943" spans="1:40" s="67" customFormat="1" ht="15" customHeight="1">
      <c r="A943" s="245">
        <v>210000801116</v>
      </c>
      <c r="B943" s="402" t="s">
        <v>126</v>
      </c>
      <c r="C943" s="403"/>
      <c r="D943" s="403"/>
      <c r="E943" s="404"/>
      <c r="F943" s="890" t="e">
        <f>(#REF!-G943)/#REF!</f>
        <v>#REF!</v>
      </c>
      <c r="G943" s="246">
        <v>31900</v>
      </c>
      <c r="H943" s="717"/>
      <c r="I943" s="717"/>
      <c r="J943" s="771"/>
      <c r="K943" s="247"/>
      <c r="L943" s="247"/>
      <c r="M943" s="247"/>
      <c r="N943" s="247"/>
      <c r="O943" s="247"/>
      <c r="P943" s="247"/>
      <c r="Q943" s="247"/>
      <c r="R943" s="75">
        <v>0.1</v>
      </c>
      <c r="S943" s="246">
        <v>29000</v>
      </c>
      <c r="T943" s="246"/>
      <c r="U943" s="246"/>
      <c r="V943" s="77">
        <v>0.1</v>
      </c>
      <c r="W943" s="246">
        <v>26400</v>
      </c>
      <c r="X943" s="78" t="e">
        <f>#REF!/W943</f>
        <v>#REF!</v>
      </c>
      <c r="Y943" s="248">
        <v>24000</v>
      </c>
      <c r="Z943" s="248">
        <v>22900</v>
      </c>
      <c r="AA943" s="80" t="e">
        <f>#REF!/Z943</f>
        <v>#REF!</v>
      </c>
      <c r="AB943" s="80" t="e">
        <f t="shared" si="1"/>
        <v>#REF!</v>
      </c>
      <c r="AN943" s="72">
        <v>203400</v>
      </c>
    </row>
    <row r="944" spans="1:40" s="67" customFormat="1" ht="15" customHeight="1">
      <c r="A944" s="245">
        <v>210000801099</v>
      </c>
      <c r="B944" s="402" t="s">
        <v>127</v>
      </c>
      <c r="C944" s="403"/>
      <c r="D944" s="403"/>
      <c r="E944" s="404"/>
      <c r="F944" s="890" t="e">
        <f>(#REF!-G944)/#REF!</f>
        <v>#REF!</v>
      </c>
      <c r="G944" s="246">
        <v>33900</v>
      </c>
      <c r="H944" s="717"/>
      <c r="I944" s="717"/>
      <c r="J944" s="771"/>
      <c r="K944" s="247"/>
      <c r="L944" s="247"/>
      <c r="M944" s="247"/>
      <c r="N944" s="247"/>
      <c r="O944" s="247"/>
      <c r="P944" s="247"/>
      <c r="Q944" s="247"/>
      <c r="R944" s="75">
        <v>0.1</v>
      </c>
      <c r="S944" s="246">
        <v>30800</v>
      </c>
      <c r="T944" s="246"/>
      <c r="U944" s="246"/>
      <c r="V944" s="77">
        <v>0.1</v>
      </c>
      <c r="W944" s="246">
        <v>28000</v>
      </c>
      <c r="X944" s="78" t="e">
        <f>#REF!/W944</f>
        <v>#REF!</v>
      </c>
      <c r="Y944" s="248">
        <v>25500</v>
      </c>
      <c r="Z944" s="248">
        <v>24300</v>
      </c>
      <c r="AA944" s="80" t="e">
        <f>#REF!/Z944</f>
        <v>#REF!</v>
      </c>
      <c r="AB944" s="80" t="e">
        <f t="shared" si="1"/>
        <v>#REF!</v>
      </c>
      <c r="AN944" s="72">
        <v>215400</v>
      </c>
    </row>
    <row r="945" spans="1:40" s="67" customFormat="1" ht="15" customHeight="1">
      <c r="A945" s="245">
        <v>210000802567</v>
      </c>
      <c r="B945" s="496" t="s">
        <v>128</v>
      </c>
      <c r="C945" s="497"/>
      <c r="D945" s="497"/>
      <c r="E945" s="498"/>
      <c r="F945" s="890" t="e">
        <f>(#REF!-G945)/#REF!</f>
        <v>#REF!</v>
      </c>
      <c r="G945" s="509">
        <v>17800</v>
      </c>
      <c r="H945" s="832"/>
      <c r="I945" s="832"/>
      <c r="J945" s="771"/>
      <c r="K945" s="510"/>
      <c r="L945" s="510"/>
      <c r="M945" s="510"/>
      <c r="N945" s="510"/>
      <c r="O945" s="510"/>
      <c r="P945" s="510"/>
      <c r="Q945" s="510"/>
      <c r="R945" s="75">
        <v>0.1</v>
      </c>
      <c r="S945" s="509">
        <v>16200</v>
      </c>
      <c r="T945" s="509"/>
      <c r="U945" s="509"/>
      <c r="V945" s="77">
        <v>0.2</v>
      </c>
      <c r="W945" s="258">
        <v>13500</v>
      </c>
      <c r="X945" s="78" t="e">
        <f>#REF!/W945</f>
        <v>#REF!</v>
      </c>
      <c r="Y945" s="255">
        <v>12300</v>
      </c>
      <c r="Z945" s="248">
        <v>10700</v>
      </c>
      <c r="AA945" s="80" t="e">
        <f>#REF!/Z945</f>
        <v>#REF!</v>
      </c>
      <c r="AB945" s="80" t="e">
        <f t="shared" si="1"/>
        <v>#REF!</v>
      </c>
      <c r="AN945" s="72">
        <v>110400</v>
      </c>
    </row>
    <row r="946" spans="1:40" s="67" customFormat="1" ht="15" customHeight="1">
      <c r="A946" s="245">
        <v>210000802566</v>
      </c>
      <c r="B946" s="496" t="s">
        <v>129</v>
      </c>
      <c r="C946" s="497"/>
      <c r="D946" s="497"/>
      <c r="E946" s="498"/>
      <c r="F946" s="890" t="e">
        <f>(#REF!-G946)/#REF!</f>
        <v>#REF!</v>
      </c>
      <c r="G946" s="509">
        <v>23900</v>
      </c>
      <c r="H946" s="832"/>
      <c r="I946" s="832"/>
      <c r="J946" s="771"/>
      <c r="K946" s="510"/>
      <c r="L946" s="510"/>
      <c r="M946" s="510"/>
      <c r="N946" s="510"/>
      <c r="O946" s="510"/>
      <c r="P946" s="510"/>
      <c r="Q946" s="510"/>
      <c r="R946" s="75">
        <v>0.05</v>
      </c>
      <c r="S946" s="509">
        <v>22800</v>
      </c>
      <c r="T946" s="509"/>
      <c r="U946" s="509"/>
      <c r="V946" s="77">
        <v>0.2</v>
      </c>
      <c r="W946" s="258">
        <v>19000</v>
      </c>
      <c r="X946" s="78" t="e">
        <f>#REF!/W946</f>
        <v>#REF!</v>
      </c>
      <c r="Y946" s="255">
        <v>17300</v>
      </c>
      <c r="Z946" s="248">
        <v>15000</v>
      </c>
      <c r="AA946" s="80" t="e">
        <f>#REF!/Z946</f>
        <v>#REF!</v>
      </c>
      <c r="AB946" s="80" t="e">
        <f t="shared" si="1"/>
        <v>#REF!</v>
      </c>
      <c r="AN946" s="72">
        <v>148800</v>
      </c>
    </row>
    <row r="947" spans="1:40" s="67" customFormat="1" ht="15" customHeight="1">
      <c r="A947" s="245">
        <v>210000802569</v>
      </c>
      <c r="B947" s="496" t="s">
        <v>130</v>
      </c>
      <c r="C947" s="497"/>
      <c r="D947" s="497"/>
      <c r="E947" s="498"/>
      <c r="F947" s="890" t="e">
        <f>(#REF!-G947)/#REF!</f>
        <v>#REF!</v>
      </c>
      <c r="G947" s="509">
        <v>19000</v>
      </c>
      <c r="H947" s="832"/>
      <c r="I947" s="832"/>
      <c r="J947" s="771"/>
      <c r="K947" s="510"/>
      <c r="L947" s="510"/>
      <c r="M947" s="510"/>
      <c r="N947" s="510"/>
      <c r="O947" s="510"/>
      <c r="P947" s="510"/>
      <c r="Q947" s="510"/>
      <c r="R947" s="75">
        <v>0.1</v>
      </c>
      <c r="S947" s="509">
        <v>17300</v>
      </c>
      <c r="T947" s="509"/>
      <c r="U947" s="509"/>
      <c r="V947" s="77">
        <v>0.2</v>
      </c>
      <c r="W947" s="258">
        <v>14400</v>
      </c>
      <c r="X947" s="78" t="e">
        <f>#REF!/W947</f>
        <v>#REF!</v>
      </c>
      <c r="Y947" s="255">
        <v>13100</v>
      </c>
      <c r="Z947" s="248">
        <v>11400</v>
      </c>
      <c r="AA947" s="80" t="e">
        <f>#REF!/Z947</f>
        <v>#REF!</v>
      </c>
      <c r="AB947" s="80" t="e">
        <f t="shared" si="1"/>
        <v>#REF!</v>
      </c>
      <c r="AN947" s="72">
        <v>118200</v>
      </c>
    </row>
    <row r="948" spans="1:40" s="67" customFormat="1" ht="15" customHeight="1">
      <c r="A948" s="245">
        <v>210000802568</v>
      </c>
      <c r="B948" s="496" t="s">
        <v>131</v>
      </c>
      <c r="C948" s="497"/>
      <c r="D948" s="497"/>
      <c r="E948" s="498"/>
      <c r="F948" s="890" t="e">
        <f>(#REF!-G948)/#REF!</f>
        <v>#REF!</v>
      </c>
      <c r="G948" s="509">
        <v>25400</v>
      </c>
      <c r="H948" s="832"/>
      <c r="I948" s="832"/>
      <c r="J948" s="771"/>
      <c r="K948" s="510"/>
      <c r="L948" s="510"/>
      <c r="M948" s="510"/>
      <c r="N948" s="510"/>
      <c r="O948" s="510"/>
      <c r="P948" s="510"/>
      <c r="Q948" s="510"/>
      <c r="R948" s="75">
        <v>0.05</v>
      </c>
      <c r="S948" s="509">
        <v>24200</v>
      </c>
      <c r="T948" s="509"/>
      <c r="U948" s="509"/>
      <c r="V948" s="77">
        <v>0.2</v>
      </c>
      <c r="W948" s="258">
        <v>20200</v>
      </c>
      <c r="X948" s="78" t="e">
        <f>#REF!/W948</f>
        <v>#REF!</v>
      </c>
      <c r="Y948" s="255">
        <v>18400</v>
      </c>
      <c r="Z948" s="248">
        <v>16000</v>
      </c>
      <c r="AA948" s="80" t="e">
        <f>#REF!/Z948</f>
        <v>#REF!</v>
      </c>
      <c r="AB948" s="80" t="e">
        <f t="shared" si="1"/>
        <v>#REF!</v>
      </c>
      <c r="AN948" s="72">
        <v>158400</v>
      </c>
    </row>
    <row r="949" spans="1:40" s="67" customFormat="1" ht="15" customHeight="1">
      <c r="A949" s="245">
        <v>210000802571</v>
      </c>
      <c r="B949" s="496" t="s">
        <v>132</v>
      </c>
      <c r="C949" s="497"/>
      <c r="D949" s="497"/>
      <c r="E949" s="498"/>
      <c r="F949" s="890" t="e">
        <f>(#REF!-G949)/#REF!</f>
        <v>#REF!</v>
      </c>
      <c r="G949" s="509">
        <v>26200</v>
      </c>
      <c r="H949" s="832"/>
      <c r="I949" s="832"/>
      <c r="J949" s="771"/>
      <c r="K949" s="510"/>
      <c r="L949" s="510"/>
      <c r="M949" s="510"/>
      <c r="N949" s="510"/>
      <c r="O949" s="510"/>
      <c r="P949" s="510"/>
      <c r="Q949" s="510"/>
      <c r="R949" s="75">
        <v>0.1</v>
      </c>
      <c r="S949" s="509">
        <v>23800</v>
      </c>
      <c r="T949" s="509"/>
      <c r="U949" s="509"/>
      <c r="V949" s="77">
        <v>0.2</v>
      </c>
      <c r="W949" s="258">
        <v>19800</v>
      </c>
      <c r="X949" s="78" t="e">
        <f>#REF!/W949</f>
        <v>#REF!</v>
      </c>
      <c r="Y949" s="255">
        <v>18000</v>
      </c>
      <c r="Z949" s="248">
        <v>15600</v>
      </c>
      <c r="AA949" s="80" t="e">
        <f>#REF!/Z949</f>
        <v>#REF!</v>
      </c>
      <c r="AB949" s="80" t="e">
        <f t="shared" si="1"/>
        <v>#REF!</v>
      </c>
      <c r="AN949" s="72">
        <v>165000</v>
      </c>
    </row>
    <row r="950" spans="1:40" s="67" customFormat="1" ht="15" customHeight="1">
      <c r="A950" s="245">
        <v>210000802570</v>
      </c>
      <c r="B950" s="496" t="s">
        <v>133</v>
      </c>
      <c r="C950" s="497"/>
      <c r="D950" s="497"/>
      <c r="E950" s="498"/>
      <c r="F950" s="890" t="e">
        <f>(#REF!-G950)/#REF!</f>
        <v>#REF!</v>
      </c>
      <c r="G950" s="509">
        <v>34200</v>
      </c>
      <c r="H950" s="832"/>
      <c r="I950" s="832"/>
      <c r="J950" s="771"/>
      <c r="K950" s="510"/>
      <c r="L950" s="510"/>
      <c r="M950" s="510"/>
      <c r="N950" s="510"/>
      <c r="O950" s="510"/>
      <c r="P950" s="510"/>
      <c r="Q950" s="510"/>
      <c r="R950" s="75">
        <v>0.05</v>
      </c>
      <c r="S950" s="509">
        <v>32600</v>
      </c>
      <c r="T950" s="509"/>
      <c r="U950" s="509"/>
      <c r="V950" s="77">
        <v>0.2</v>
      </c>
      <c r="W950" s="258">
        <v>27200</v>
      </c>
      <c r="X950" s="78" t="e">
        <f>#REF!/W950</f>
        <v>#REF!</v>
      </c>
      <c r="Y950" s="255">
        <v>24700</v>
      </c>
      <c r="Z950" s="248">
        <v>21500</v>
      </c>
      <c r="AA950" s="80" t="e">
        <f>#REF!/Z950</f>
        <v>#REF!</v>
      </c>
      <c r="AB950" s="80" t="e">
        <f t="shared" si="1"/>
        <v>#REF!</v>
      </c>
      <c r="AN950" s="72">
        <v>213000</v>
      </c>
    </row>
    <row r="951" spans="1:40" s="67" customFormat="1" ht="15" customHeight="1">
      <c r="A951" s="245">
        <v>210000802573</v>
      </c>
      <c r="B951" s="496" t="s">
        <v>134</v>
      </c>
      <c r="C951" s="497"/>
      <c r="D951" s="497"/>
      <c r="E951" s="498"/>
      <c r="F951" s="890" t="e">
        <f>(#REF!-G951)/#REF!</f>
        <v>#REF!</v>
      </c>
      <c r="G951" s="509">
        <v>27600</v>
      </c>
      <c r="H951" s="832"/>
      <c r="I951" s="832"/>
      <c r="J951" s="771"/>
      <c r="K951" s="510"/>
      <c r="L951" s="510"/>
      <c r="M951" s="510"/>
      <c r="N951" s="510"/>
      <c r="O951" s="510"/>
      <c r="P951" s="510"/>
      <c r="Q951" s="510"/>
      <c r="R951" s="75">
        <v>0.1</v>
      </c>
      <c r="S951" s="509">
        <v>25100</v>
      </c>
      <c r="T951" s="509"/>
      <c r="U951" s="509"/>
      <c r="V951" s="77">
        <v>0.2</v>
      </c>
      <c r="W951" s="258">
        <v>20900</v>
      </c>
      <c r="X951" s="78" t="e">
        <f>#REF!/W951</f>
        <v>#REF!</v>
      </c>
      <c r="Y951" s="255">
        <v>19000</v>
      </c>
      <c r="Z951" s="248">
        <v>16500</v>
      </c>
      <c r="AA951" s="80" t="e">
        <f>#REF!/Z951</f>
        <v>#REF!</v>
      </c>
      <c r="AB951" s="80" t="e">
        <f t="shared" si="1"/>
        <v>#REF!</v>
      </c>
      <c r="AN951" s="72">
        <v>172800</v>
      </c>
    </row>
    <row r="952" spans="1:40" s="67" customFormat="1" ht="15" customHeight="1">
      <c r="A952" s="245">
        <v>210000802572</v>
      </c>
      <c r="B952" s="496" t="s">
        <v>135</v>
      </c>
      <c r="C952" s="497"/>
      <c r="D952" s="497"/>
      <c r="E952" s="498"/>
      <c r="F952" s="890" t="e">
        <f>(#REF!-G952)/#REF!</f>
        <v>#REF!</v>
      </c>
      <c r="G952" s="509">
        <v>38100</v>
      </c>
      <c r="H952" s="832"/>
      <c r="I952" s="832"/>
      <c r="J952" s="771"/>
      <c r="K952" s="510"/>
      <c r="L952" s="510"/>
      <c r="M952" s="510"/>
      <c r="N952" s="510"/>
      <c r="O952" s="510"/>
      <c r="P952" s="510"/>
      <c r="Q952" s="510"/>
      <c r="R952" s="75">
        <v>0</v>
      </c>
      <c r="S952" s="509">
        <v>38100</v>
      </c>
      <c r="T952" s="509"/>
      <c r="U952" s="509"/>
      <c r="V952" s="77">
        <v>0.2</v>
      </c>
      <c r="W952" s="258">
        <v>31700</v>
      </c>
      <c r="X952" s="78" t="e">
        <f>#REF!/W952</f>
        <v>#REF!</v>
      </c>
      <c r="Y952" s="255">
        <v>28800</v>
      </c>
      <c r="Z952" s="248">
        <v>22500</v>
      </c>
      <c r="AA952" s="80" t="e">
        <f>#REF!/Z952</f>
        <v>#REF!</v>
      </c>
      <c r="AB952" s="80" t="e">
        <f t="shared" si="1"/>
        <v>#REF!</v>
      </c>
      <c r="AN952" s="72">
        <v>235800</v>
      </c>
    </row>
    <row r="953" spans="1:40" s="67" customFormat="1" ht="15" customHeight="1">
      <c r="A953" s="245">
        <v>210000801057</v>
      </c>
      <c r="B953" s="402" t="s">
        <v>136</v>
      </c>
      <c r="C953" s="403"/>
      <c r="D953" s="403"/>
      <c r="E953" s="404"/>
      <c r="F953" s="890" t="e">
        <f>(#REF!-G953)/#REF!</f>
        <v>#REF!</v>
      </c>
      <c r="G953" s="258">
        <v>37500</v>
      </c>
      <c r="H953" s="835"/>
      <c r="I953" s="835"/>
      <c r="J953" s="771"/>
      <c r="K953" s="259"/>
      <c r="L953" s="259"/>
      <c r="M953" s="259"/>
      <c r="N953" s="259"/>
      <c r="O953" s="259"/>
      <c r="P953" s="259"/>
      <c r="Q953" s="259"/>
      <c r="R953" s="75">
        <v>0.1</v>
      </c>
      <c r="S953" s="258">
        <v>34100</v>
      </c>
      <c r="T953" s="258"/>
      <c r="U953" s="258"/>
      <c r="V953" s="77">
        <v>0.1</v>
      </c>
      <c r="W953" s="258">
        <v>31000</v>
      </c>
      <c r="X953" s="78" t="e">
        <f>#REF!/W953</f>
        <v>#REF!</v>
      </c>
      <c r="Y953" s="255">
        <v>28200</v>
      </c>
      <c r="Z953" s="248">
        <v>26900</v>
      </c>
      <c r="AA953" s="80" t="e">
        <f>#REF!/Z953</f>
        <v>#REF!</v>
      </c>
      <c r="AB953" s="80" t="e">
        <f t="shared" si="1"/>
        <v>#REF!</v>
      </c>
      <c r="AN953" s="72">
        <v>239400</v>
      </c>
    </row>
    <row r="954" spans="1:40" s="67" customFormat="1" ht="15" customHeight="1">
      <c r="A954" s="245">
        <v>210000802455</v>
      </c>
      <c r="B954" s="403" t="s">
        <v>137</v>
      </c>
      <c r="C954" s="403"/>
      <c r="D954" s="403"/>
      <c r="E954" s="404"/>
      <c r="F954" s="890" t="e">
        <f>(#REF!-G954)/#REF!</f>
        <v>#REF!</v>
      </c>
      <c r="G954" s="258">
        <v>23000</v>
      </c>
      <c r="H954" s="835"/>
      <c r="I954" s="835"/>
      <c r="J954" s="771"/>
      <c r="K954" s="259"/>
      <c r="L954" s="259"/>
      <c r="M954" s="259"/>
      <c r="N954" s="259"/>
      <c r="O954" s="259"/>
      <c r="P954" s="259"/>
      <c r="Q954" s="259"/>
      <c r="R954" s="75">
        <v>0</v>
      </c>
      <c r="S954" s="258">
        <v>23000</v>
      </c>
      <c r="T954" s="258"/>
      <c r="U954" s="258"/>
      <c r="V954" s="77">
        <v>0.1</v>
      </c>
      <c r="W954" s="258">
        <v>20900</v>
      </c>
      <c r="X954" s="78" t="e">
        <f>#REF!/W954</f>
        <v>#REF!</v>
      </c>
      <c r="Y954" s="255">
        <v>19000</v>
      </c>
      <c r="Z954" s="248">
        <v>17300</v>
      </c>
      <c r="AA954" s="80" t="e">
        <f>#REF!/Z954</f>
        <v>#REF!</v>
      </c>
      <c r="AB954" s="80" t="e">
        <f t="shared" si="1"/>
        <v>#REF!</v>
      </c>
      <c r="AN954" s="72">
        <v>147000</v>
      </c>
    </row>
    <row r="955" spans="1:40" s="67" customFormat="1" ht="15" customHeight="1">
      <c r="A955" s="245">
        <v>210000080723</v>
      </c>
      <c r="B955" s="496" t="s">
        <v>138</v>
      </c>
      <c r="C955" s="497"/>
      <c r="D955" s="497"/>
      <c r="E955" s="498"/>
      <c r="F955" s="890" t="e">
        <f>(#REF!-G955)/#REF!</f>
        <v>#REF!</v>
      </c>
      <c r="G955" s="246">
        <v>5600</v>
      </c>
      <c r="H955" s="771" t="e">
        <f>#REF!/I955-100%</f>
        <v>#REF!</v>
      </c>
      <c r="I955" s="246">
        <v>5400</v>
      </c>
      <c r="J955" s="771"/>
      <c r="K955" s="247"/>
      <c r="L955" s="247"/>
      <c r="M955" s="247"/>
      <c r="N955" s="247"/>
      <c r="O955" s="247"/>
      <c r="P955" s="247"/>
      <c r="Q955" s="247"/>
      <c r="R955" s="75">
        <v>0.1</v>
      </c>
      <c r="S955" s="246">
        <v>4900</v>
      </c>
      <c r="T955" s="246"/>
      <c r="U955" s="246"/>
      <c r="V955" s="77">
        <v>0.1</v>
      </c>
      <c r="W955" s="246">
        <v>4400</v>
      </c>
      <c r="X955" s="78" t="e">
        <f>#REF!/W955</f>
        <v>#REF!</v>
      </c>
      <c r="Y955" s="248">
        <v>4000</v>
      </c>
      <c r="Z955" s="248">
        <v>3800</v>
      </c>
      <c r="AA955" s="80" t="e">
        <f>#REF!/Z955</f>
        <v>#REF!</v>
      </c>
      <c r="AB955" s="80" t="e">
        <f t="shared" si="1"/>
        <v>#REF!</v>
      </c>
      <c r="AN955" s="72">
        <v>37200</v>
      </c>
    </row>
    <row r="956" spans="1:40" s="67" customFormat="1" ht="15" customHeight="1">
      <c r="A956" s="245">
        <v>210000080724</v>
      </c>
      <c r="B956" s="496" t="s">
        <v>139</v>
      </c>
      <c r="C956" s="497"/>
      <c r="D956" s="497"/>
      <c r="E956" s="498"/>
      <c r="F956" s="890" t="e">
        <f>(#REF!-G956)/#REF!</f>
        <v>#REF!</v>
      </c>
      <c r="G956" s="246">
        <v>5200</v>
      </c>
      <c r="H956" s="717"/>
      <c r="I956" s="717"/>
      <c r="J956" s="771"/>
      <c r="K956" s="247"/>
      <c r="L956" s="247"/>
      <c r="M956" s="247"/>
      <c r="N956" s="247"/>
      <c r="O956" s="247"/>
      <c r="P956" s="247"/>
      <c r="Q956" s="247"/>
      <c r="R956" s="75">
        <v>0.1</v>
      </c>
      <c r="S956" s="246">
        <v>4700</v>
      </c>
      <c r="T956" s="246"/>
      <c r="U956" s="246"/>
      <c r="V956" s="77">
        <v>0.1</v>
      </c>
      <c r="W956" s="246">
        <v>4300</v>
      </c>
      <c r="X956" s="78" t="e">
        <f>#REF!/W956</f>
        <v>#REF!</v>
      </c>
      <c r="Y956" s="248">
        <v>3900</v>
      </c>
      <c r="Z956" s="248">
        <v>3700</v>
      </c>
      <c r="AA956" s="80" t="e">
        <f>#REF!/Z956</f>
        <v>#REF!</v>
      </c>
      <c r="AB956" s="80" t="e">
        <f t="shared" si="1"/>
        <v>#REF!</v>
      </c>
      <c r="AN956" s="72">
        <v>34200</v>
      </c>
    </row>
    <row r="957" spans="1:40" s="67" customFormat="1" ht="15" customHeight="1">
      <c r="A957" s="245">
        <v>210000080855</v>
      </c>
      <c r="B957" s="496" t="s">
        <v>140</v>
      </c>
      <c r="C957" s="497"/>
      <c r="D957" s="497"/>
      <c r="E957" s="498"/>
      <c r="F957" s="890" t="e">
        <f>(#REF!-G957)/#REF!</f>
        <v>#REF!</v>
      </c>
      <c r="G957" s="246">
        <v>3500</v>
      </c>
      <c r="H957" s="771" t="e">
        <f>#REF!/I957-100%</f>
        <v>#REF!</v>
      </c>
      <c r="I957" s="246">
        <v>3400</v>
      </c>
      <c r="J957" s="771"/>
      <c r="K957" s="247"/>
      <c r="L957" s="247"/>
      <c r="M957" s="247"/>
      <c r="N957" s="247"/>
      <c r="O957" s="247"/>
      <c r="P957" s="247"/>
      <c r="Q957" s="247"/>
      <c r="R957" s="75">
        <v>0.1</v>
      </c>
      <c r="S957" s="246">
        <v>3100</v>
      </c>
      <c r="T957" s="246"/>
      <c r="U957" s="246"/>
      <c r="V957" s="77">
        <v>0.1</v>
      </c>
      <c r="W957" s="246">
        <v>2800</v>
      </c>
      <c r="X957" s="78" t="e">
        <f>#REF!/W957</f>
        <v>#REF!</v>
      </c>
      <c r="Y957" s="248">
        <v>2500</v>
      </c>
      <c r="Z957" s="248">
        <v>2300</v>
      </c>
      <c r="AA957" s="80" t="e">
        <f>#REF!/Z957</f>
        <v>#REF!</v>
      </c>
      <c r="AB957" s="80" t="e">
        <f t="shared" si="1"/>
        <v>#REF!</v>
      </c>
      <c r="AN957" s="72">
        <v>23400</v>
      </c>
    </row>
    <row r="958" spans="1:40" s="67" customFormat="1" ht="15" customHeight="1">
      <c r="A958" s="245">
        <v>210000801090</v>
      </c>
      <c r="B958" s="496" t="s">
        <v>141</v>
      </c>
      <c r="C958" s="497"/>
      <c r="D958" s="497"/>
      <c r="E958" s="498"/>
      <c r="F958" s="890" t="e">
        <f>(#REF!-G958)/#REF!</f>
        <v>#REF!</v>
      </c>
      <c r="G958" s="246">
        <v>12300</v>
      </c>
      <c r="H958" s="771" t="e">
        <f>#REF!/I958-100%</f>
        <v>#REF!</v>
      </c>
      <c r="I958" s="246">
        <v>12000</v>
      </c>
      <c r="J958" s="771"/>
      <c r="K958" s="247"/>
      <c r="L958" s="247"/>
      <c r="M958" s="247"/>
      <c r="N958" s="247"/>
      <c r="O958" s="247"/>
      <c r="P958" s="247"/>
      <c r="Q958" s="247"/>
      <c r="R958" s="75">
        <v>0.1</v>
      </c>
      <c r="S958" s="246">
        <v>10900</v>
      </c>
      <c r="T958" s="246"/>
      <c r="U958" s="246"/>
      <c r="V958" s="77">
        <v>0.1</v>
      </c>
      <c r="W958" s="246">
        <v>9900</v>
      </c>
      <c r="X958" s="78" t="e">
        <f>#REF!/W958</f>
        <v>#REF!</v>
      </c>
      <c r="Y958" s="248">
        <v>9000</v>
      </c>
      <c r="Z958" s="248">
        <v>8200</v>
      </c>
      <c r="AA958" s="80" t="e">
        <f>#REF!/Z958</f>
        <v>#REF!</v>
      </c>
      <c r="AB958" s="80" t="e">
        <f t="shared" si="1"/>
        <v>#REF!</v>
      </c>
      <c r="AN958" s="72">
        <v>79800</v>
      </c>
    </row>
    <row r="959" spans="1:40" s="67" customFormat="1" ht="15" customHeight="1">
      <c r="A959" s="245">
        <v>210000801719</v>
      </c>
      <c r="B959" s="496" t="s">
        <v>142</v>
      </c>
      <c r="C959" s="497"/>
      <c r="D959" s="497"/>
      <c r="E959" s="498"/>
      <c r="F959" s="890" t="e">
        <f>(#REF!-G959)/#REF!</f>
        <v>#REF!</v>
      </c>
      <c r="G959" s="246">
        <v>9100</v>
      </c>
      <c r="H959" s="771" t="e">
        <f>#REF!/I959-100%</f>
        <v>#REF!</v>
      </c>
      <c r="I959" s="246">
        <v>8800</v>
      </c>
      <c r="J959" s="771"/>
      <c r="K959" s="247"/>
      <c r="L959" s="247"/>
      <c r="M959" s="247"/>
      <c r="N959" s="247"/>
      <c r="O959" s="247"/>
      <c r="P959" s="247"/>
      <c r="Q959" s="247"/>
      <c r="R959" s="75">
        <v>0.1</v>
      </c>
      <c r="S959" s="246">
        <v>8000</v>
      </c>
      <c r="T959" s="246"/>
      <c r="U959" s="246"/>
      <c r="V959" s="77">
        <v>0.1</v>
      </c>
      <c r="W959" s="246">
        <v>7300</v>
      </c>
      <c r="X959" s="78" t="e">
        <f>#REF!/W959</f>
        <v>#REF!</v>
      </c>
      <c r="Y959" s="248">
        <v>6600</v>
      </c>
      <c r="Z959" s="248">
        <v>5700</v>
      </c>
      <c r="AA959" s="80" t="e">
        <f>#REF!/Z959</f>
        <v>#REF!</v>
      </c>
      <c r="AB959" s="80" t="e">
        <f t="shared" si="1"/>
        <v>#REF!</v>
      </c>
      <c r="AN959" s="72">
        <v>57600</v>
      </c>
    </row>
    <row r="960" spans="1:40" s="67" customFormat="1" ht="15" customHeight="1">
      <c r="A960" s="245">
        <v>210000801720</v>
      </c>
      <c r="B960" s="496" t="s">
        <v>143</v>
      </c>
      <c r="C960" s="497"/>
      <c r="D960" s="497"/>
      <c r="E960" s="498"/>
      <c r="F960" s="890" t="e">
        <f>(#REF!-G960)/#REF!</f>
        <v>#REF!</v>
      </c>
      <c r="G960" s="246">
        <v>11500</v>
      </c>
      <c r="H960" s="717"/>
      <c r="I960" s="717"/>
      <c r="J960" s="771"/>
      <c r="K960" s="247"/>
      <c r="L960" s="247"/>
      <c r="M960" s="247"/>
      <c r="N960" s="247"/>
      <c r="O960" s="247"/>
      <c r="P960" s="247"/>
      <c r="Q960" s="247"/>
      <c r="R960" s="75">
        <v>0.1</v>
      </c>
      <c r="S960" s="246">
        <v>10500</v>
      </c>
      <c r="T960" s="246"/>
      <c r="U960" s="246"/>
      <c r="V960" s="77">
        <v>0.1</v>
      </c>
      <c r="W960" s="246">
        <v>9500</v>
      </c>
      <c r="X960" s="78" t="e">
        <f>#REF!/W960</f>
        <v>#REF!</v>
      </c>
      <c r="Y960" s="248">
        <v>8600</v>
      </c>
      <c r="Z960" s="248">
        <v>7800</v>
      </c>
      <c r="AA960" s="80" t="e">
        <f>#REF!/Z960</f>
        <v>#REF!</v>
      </c>
      <c r="AB960" s="80" t="e">
        <f t="shared" si="1"/>
        <v>#REF!</v>
      </c>
      <c r="AN960" s="72">
        <v>73800</v>
      </c>
    </row>
    <row r="961" spans="1:40" s="67" customFormat="1" ht="15" customHeight="1" thickBot="1">
      <c r="A961" s="962">
        <v>210000001644</v>
      </c>
      <c r="B961" s="963" t="s">
        <v>1108</v>
      </c>
      <c r="C961" s="964"/>
      <c r="D961" s="964"/>
      <c r="E961" s="965"/>
      <c r="F961" s="890"/>
      <c r="G961" s="251"/>
      <c r="H961" s="771" t="e">
        <f>#REF!/I961-100%</f>
        <v>#REF!</v>
      </c>
      <c r="I961" s="251">
        <v>48300</v>
      </c>
      <c r="J961" s="771"/>
      <c r="K961" s="252"/>
      <c r="L961" s="252"/>
      <c r="M961" s="252"/>
      <c r="N961" s="252"/>
      <c r="O961" s="252"/>
      <c r="P961" s="252"/>
      <c r="Q961" s="252"/>
      <c r="R961" s="75">
        <v>0.1</v>
      </c>
      <c r="S961" s="251">
        <v>43900</v>
      </c>
      <c r="T961" s="524"/>
      <c r="U961" s="524"/>
      <c r="V961" s="525">
        <v>0</v>
      </c>
      <c r="W961" s="251">
        <v>43900</v>
      </c>
      <c r="X961" s="78" t="e">
        <f>#REF!/W961</f>
        <v>#REF!</v>
      </c>
      <c r="Y961" s="254">
        <v>39900</v>
      </c>
      <c r="Z961" s="526">
        <v>35400</v>
      </c>
      <c r="AA961" s="80" t="e">
        <f>#REF!/Z961</f>
        <v>#REF!</v>
      </c>
      <c r="AB961" s="80" t="e">
        <f t="shared" si="1"/>
        <v>#REF!</v>
      </c>
      <c r="AN961" s="72">
        <v>173400</v>
      </c>
    </row>
    <row r="962" spans="1:40" s="70" customFormat="1" ht="15" customHeight="1">
      <c r="A962" s="678" t="s">
        <v>570</v>
      </c>
      <c r="B962" s="679" t="s">
        <v>16</v>
      </c>
      <c r="C962" s="478"/>
      <c r="D962" s="478"/>
      <c r="E962" s="478"/>
      <c r="F962" s="479"/>
      <c r="G962" s="479"/>
      <c r="H962" s="479"/>
      <c r="I962" s="479"/>
      <c r="J962" s="771"/>
      <c r="K962" s="479"/>
      <c r="L962" s="479"/>
      <c r="M962" s="479"/>
      <c r="N962" s="479"/>
      <c r="O962" s="479"/>
      <c r="P962" s="479"/>
      <c r="Q962" s="479"/>
      <c r="R962" s="479"/>
      <c r="S962" s="479"/>
      <c r="T962" s="479"/>
      <c r="U962" s="479"/>
      <c r="V962" s="480"/>
      <c r="W962" s="479"/>
      <c r="X962" s="481"/>
      <c r="Y962" s="479"/>
      <c r="Z962" s="478"/>
      <c r="AA962" s="80"/>
      <c r="AB962" s="80"/>
      <c r="AN962" s="72"/>
    </row>
    <row r="963" spans="1:40" s="70" customFormat="1" ht="15" customHeight="1">
      <c r="A963" s="680" t="s">
        <v>306</v>
      </c>
      <c r="B963" s="679" t="s">
        <v>566</v>
      </c>
      <c r="C963" s="482"/>
      <c r="D963" s="482"/>
      <c r="E963" s="482"/>
      <c r="F963" s="483"/>
      <c r="G963" s="483"/>
      <c r="H963" s="483"/>
      <c r="I963" s="483"/>
      <c r="J963" s="771"/>
      <c r="K963" s="483"/>
      <c r="L963" s="483"/>
      <c r="M963" s="483"/>
      <c r="N963" s="483"/>
      <c r="O963" s="483"/>
      <c r="P963" s="483"/>
      <c r="Q963" s="483"/>
      <c r="R963" s="483"/>
      <c r="S963" s="483"/>
      <c r="T963" s="483"/>
      <c r="U963" s="483"/>
      <c r="V963" s="484"/>
      <c r="W963" s="483"/>
      <c r="X963" s="481"/>
      <c r="Y963" s="483"/>
      <c r="Z963" s="478"/>
      <c r="AA963" s="80"/>
      <c r="AB963" s="80"/>
      <c r="AN963" s="72"/>
    </row>
    <row r="964" spans="1:40" s="70" customFormat="1" ht="15" customHeight="1" thickBot="1">
      <c r="A964" s="527"/>
      <c r="B964" s="528"/>
      <c r="C964" s="529"/>
      <c r="D964" s="528"/>
      <c r="E964" s="528"/>
      <c r="F964" s="160"/>
      <c r="G964" s="160"/>
      <c r="H964" s="160"/>
      <c r="I964" s="160"/>
      <c r="J964" s="771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6"/>
      <c r="W964" s="67"/>
      <c r="X964" s="167"/>
      <c r="Y964" s="67"/>
      <c r="Z964" s="67"/>
      <c r="AA964" s="80"/>
      <c r="AB964" s="80"/>
      <c r="AN964" s="72"/>
    </row>
    <row r="965" spans="1:40" s="67" customFormat="1" ht="19.5" customHeight="1">
      <c r="A965" s="530" t="s">
        <v>301</v>
      </c>
      <c r="B965" s="531" t="s">
        <v>526</v>
      </c>
      <c r="C965" s="976"/>
      <c r="D965" s="532" t="s">
        <v>301</v>
      </c>
      <c r="E965" s="531" t="s">
        <v>526</v>
      </c>
      <c r="F965" s="533"/>
      <c r="G965" s="533"/>
      <c r="H965" s="533"/>
      <c r="I965" s="533"/>
      <c r="J965" s="771"/>
      <c r="K965" s="533"/>
      <c r="L965" s="533"/>
      <c r="M965" s="533"/>
      <c r="N965" s="533"/>
      <c r="O965" s="533"/>
      <c r="P965" s="533"/>
      <c r="Q965" s="533"/>
      <c r="R965" s="533"/>
      <c r="S965" s="533"/>
      <c r="T965" s="533"/>
      <c r="U965" s="533"/>
      <c r="V965" s="534"/>
      <c r="X965" s="535"/>
      <c r="AA965" s="80"/>
      <c r="AB965" s="80"/>
      <c r="AN965" s="72"/>
    </row>
    <row r="966" spans="1:40" s="67" customFormat="1" ht="19.5" customHeight="1" thickBot="1">
      <c r="A966" s="8"/>
      <c r="B966" s="536"/>
      <c r="C966" s="977"/>
      <c r="D966" s="537"/>
      <c r="E966" s="536"/>
      <c r="F966" s="624"/>
      <c r="G966" s="624"/>
      <c r="H966" s="624"/>
      <c r="I966" s="624"/>
      <c r="J966" s="771"/>
      <c r="K966" s="538"/>
      <c r="L966" s="538"/>
      <c r="M966" s="538"/>
      <c r="N966" s="538"/>
      <c r="O966" s="538"/>
      <c r="P966" s="538"/>
      <c r="Q966" s="538"/>
      <c r="R966" s="538"/>
      <c r="S966" s="538"/>
      <c r="T966" s="538"/>
      <c r="U966" s="538"/>
      <c r="V966" s="539"/>
      <c r="W966" s="538"/>
      <c r="X966" s="540"/>
      <c r="Y966" s="538"/>
      <c r="Z966" s="538"/>
      <c r="AA966" s="80"/>
      <c r="AB966" s="80"/>
      <c r="AN966" s="977"/>
    </row>
    <row r="967" spans="1:40" s="67" customFormat="1" ht="15" customHeight="1">
      <c r="A967" s="541"/>
      <c r="B967" s="542" t="s">
        <v>302</v>
      </c>
      <c r="C967" s="543"/>
      <c r="D967" s="544"/>
      <c r="E967" s="542" t="s">
        <v>303</v>
      </c>
      <c r="F967" s="169"/>
      <c r="G967" s="169"/>
      <c r="H967" s="169"/>
      <c r="I967" s="169"/>
      <c r="J967" s="771"/>
      <c r="K967" s="545"/>
      <c r="L967" s="545"/>
      <c r="M967" s="545"/>
      <c r="N967" s="545"/>
      <c r="O967" s="545"/>
      <c r="P967" s="545"/>
      <c r="Q967" s="545"/>
      <c r="R967" s="545"/>
      <c r="S967" s="545"/>
      <c r="T967" s="545"/>
      <c r="U967" s="545"/>
      <c r="V967" s="546"/>
      <c r="W967" s="545"/>
      <c r="X967" s="547"/>
      <c r="Y967" s="545"/>
      <c r="Z967" s="545"/>
      <c r="AA967" s="80"/>
      <c r="AB967" s="80"/>
      <c r="AN967" s="72"/>
    </row>
    <row r="968" spans="1:40" s="67" customFormat="1" ht="15" customHeight="1">
      <c r="A968" s="548"/>
      <c r="B968" s="542" t="s">
        <v>310</v>
      </c>
      <c r="C968" s="543"/>
      <c r="D968" s="549"/>
      <c r="E968" s="542" t="s">
        <v>310</v>
      </c>
      <c r="F968" s="169"/>
      <c r="G968" s="169"/>
      <c r="H968" s="169"/>
      <c r="I968" s="169"/>
      <c r="J968" s="771"/>
      <c r="K968" s="545"/>
      <c r="L968" s="545"/>
      <c r="M968" s="545"/>
      <c r="N968" s="545"/>
      <c r="O968" s="545"/>
      <c r="P968" s="545"/>
      <c r="Q968" s="545"/>
      <c r="R968" s="545"/>
      <c r="S968" s="545"/>
      <c r="T968" s="545"/>
      <c r="U968" s="545"/>
      <c r="V968" s="546"/>
      <c r="W968" s="545"/>
      <c r="X968" s="547"/>
      <c r="Y968" s="545"/>
      <c r="Z968" s="545"/>
      <c r="AA968" s="80"/>
      <c r="AB968" s="80"/>
      <c r="AN968" s="72"/>
    </row>
    <row r="969" spans="1:40" s="67" customFormat="1" ht="15" customHeight="1">
      <c r="A969" s="245">
        <v>210000080959</v>
      </c>
      <c r="B969" s="550" t="s">
        <v>503</v>
      </c>
      <c r="C969" s="978">
        <v>53400</v>
      </c>
      <c r="D969" s="405">
        <v>210000080987</v>
      </c>
      <c r="E969" s="551" t="s">
        <v>300</v>
      </c>
      <c r="F969" s="891"/>
      <c r="G969" s="891"/>
      <c r="H969" s="717"/>
      <c r="I969" s="717"/>
      <c r="J969" s="771"/>
      <c r="K969" s="247"/>
      <c r="L969" s="247"/>
      <c r="M969" s="247"/>
      <c r="N969" s="247"/>
      <c r="O969" s="247"/>
      <c r="P969" s="247"/>
      <c r="Q969" s="247"/>
      <c r="R969" s="75">
        <v>0.1</v>
      </c>
      <c r="S969" s="246"/>
      <c r="T969" s="246"/>
      <c r="U969" s="246"/>
      <c r="V969" s="77">
        <v>0.1</v>
      </c>
      <c r="W969" s="246">
        <v>7000</v>
      </c>
      <c r="X969" s="78" t="e">
        <f>#REF!/W969</f>
        <v>#REF!</v>
      </c>
      <c r="Y969" s="248">
        <v>6400</v>
      </c>
      <c r="Z969" s="248">
        <v>5800</v>
      </c>
      <c r="AA969" s="80" t="e">
        <f>#REF!/Z969</f>
        <v>#REF!</v>
      </c>
      <c r="AB969" s="80" t="e">
        <f aca="true" t="shared" si="2" ref="AB969:AB975">V968/AA969</f>
        <v>#REF!</v>
      </c>
      <c r="AN969" s="72">
        <v>55200</v>
      </c>
    </row>
    <row r="970" spans="1:40" s="67" customFormat="1" ht="15" customHeight="1">
      <c r="A970" s="245">
        <v>210000080960</v>
      </c>
      <c r="B970" s="550" t="s">
        <v>272</v>
      </c>
      <c r="C970" s="978">
        <v>58800</v>
      </c>
      <c r="D970" s="405">
        <v>210000080988</v>
      </c>
      <c r="E970" s="551" t="s">
        <v>282</v>
      </c>
      <c r="F970" s="717"/>
      <c r="G970" s="717"/>
      <c r="H970" s="717"/>
      <c r="I970" s="717"/>
      <c r="J970" s="771"/>
      <c r="K970" s="247"/>
      <c r="L970" s="247"/>
      <c r="M970" s="247"/>
      <c r="N970" s="247"/>
      <c r="O970" s="247"/>
      <c r="P970" s="247"/>
      <c r="Q970" s="247"/>
      <c r="R970" s="75">
        <v>0.1</v>
      </c>
      <c r="S970" s="246"/>
      <c r="T970" s="246"/>
      <c r="U970" s="246"/>
      <c r="V970" s="77">
        <v>0.1</v>
      </c>
      <c r="W970" s="246">
        <v>7700</v>
      </c>
      <c r="X970" s="78" t="e">
        <f>#REF!/W970</f>
        <v>#REF!</v>
      </c>
      <c r="Y970" s="248">
        <v>7000</v>
      </c>
      <c r="Z970" s="248">
        <v>6400</v>
      </c>
      <c r="AA970" s="80" t="e">
        <f>#REF!/Z970</f>
        <v>#REF!</v>
      </c>
      <c r="AB970" s="80" t="e">
        <f t="shared" si="2"/>
        <v>#REF!</v>
      </c>
      <c r="AN970" s="72">
        <v>61200</v>
      </c>
    </row>
    <row r="971" spans="1:40" s="67" customFormat="1" ht="15" customHeight="1">
      <c r="A971" s="245">
        <v>210000080961</v>
      </c>
      <c r="B971" s="550" t="s">
        <v>273</v>
      </c>
      <c r="C971" s="978">
        <v>61800</v>
      </c>
      <c r="D971" s="405">
        <v>210000080989</v>
      </c>
      <c r="E971" s="551" t="s">
        <v>283</v>
      </c>
      <c r="F971" s="717"/>
      <c r="G971" s="717"/>
      <c r="H971" s="717"/>
      <c r="I971" s="717"/>
      <c r="J971" s="771"/>
      <c r="K971" s="247"/>
      <c r="L971" s="247"/>
      <c r="M971" s="247"/>
      <c r="N971" s="247"/>
      <c r="O971" s="247"/>
      <c r="P971" s="247"/>
      <c r="Q971" s="247"/>
      <c r="R971" s="75">
        <v>0.1</v>
      </c>
      <c r="S971" s="246"/>
      <c r="T971" s="246"/>
      <c r="U971" s="246"/>
      <c r="V971" s="77">
        <v>0.1</v>
      </c>
      <c r="W971" s="246">
        <v>8400</v>
      </c>
      <c r="X971" s="78" t="e">
        <f>#REF!/W971</f>
        <v>#REF!</v>
      </c>
      <c r="Y971" s="248">
        <v>7700</v>
      </c>
      <c r="Z971" s="248">
        <v>7000</v>
      </c>
      <c r="AA971" s="80" t="e">
        <f>#REF!/Z971</f>
        <v>#REF!</v>
      </c>
      <c r="AB971" s="80" t="e">
        <f t="shared" si="2"/>
        <v>#REF!</v>
      </c>
      <c r="AN971" s="72">
        <v>66600</v>
      </c>
    </row>
    <row r="972" spans="1:40" s="67" customFormat="1" ht="15" customHeight="1">
      <c r="A972" s="245">
        <v>210000080962</v>
      </c>
      <c r="B972" s="550" t="s">
        <v>295</v>
      </c>
      <c r="C972" s="978">
        <v>67800</v>
      </c>
      <c r="D972" s="405">
        <v>210000801191</v>
      </c>
      <c r="E972" s="551" t="s">
        <v>284</v>
      </c>
      <c r="F972" s="717"/>
      <c r="G972" s="717"/>
      <c r="H972" s="717"/>
      <c r="I972" s="717"/>
      <c r="J972" s="771"/>
      <c r="K972" s="247"/>
      <c r="L972" s="247"/>
      <c r="M972" s="247"/>
      <c r="N972" s="247"/>
      <c r="O972" s="247"/>
      <c r="P972" s="247"/>
      <c r="Q972" s="247"/>
      <c r="R972" s="75">
        <v>0.1</v>
      </c>
      <c r="S972" s="246"/>
      <c r="T972" s="246"/>
      <c r="U972" s="246"/>
      <c r="V972" s="77">
        <v>0.1</v>
      </c>
      <c r="W972" s="246">
        <v>9200</v>
      </c>
      <c r="X972" s="78" t="e">
        <f>#REF!/W972</f>
        <v>#REF!</v>
      </c>
      <c r="Y972" s="248">
        <v>8400</v>
      </c>
      <c r="Z972" s="248">
        <v>7700</v>
      </c>
      <c r="AA972" s="80" t="e">
        <f>#REF!/Z972</f>
        <v>#REF!</v>
      </c>
      <c r="AB972" s="80" t="e">
        <f t="shared" si="2"/>
        <v>#REF!</v>
      </c>
      <c r="AN972" s="72">
        <v>73200</v>
      </c>
    </row>
    <row r="973" spans="1:40" s="67" customFormat="1" ht="15" customHeight="1">
      <c r="A973" s="245">
        <v>210000080963</v>
      </c>
      <c r="B973" s="550" t="s">
        <v>296</v>
      </c>
      <c r="C973" s="978">
        <v>71400</v>
      </c>
      <c r="D973" s="405">
        <v>210000801192</v>
      </c>
      <c r="E973" s="551" t="s">
        <v>285</v>
      </c>
      <c r="F973" s="717"/>
      <c r="G973" s="717"/>
      <c r="H973" s="717"/>
      <c r="I973" s="717"/>
      <c r="J973" s="771"/>
      <c r="K973" s="247"/>
      <c r="L973" s="247"/>
      <c r="M973" s="247"/>
      <c r="N973" s="247"/>
      <c r="O973" s="247"/>
      <c r="P973" s="247"/>
      <c r="Q973" s="247"/>
      <c r="R973" s="75">
        <v>0.1</v>
      </c>
      <c r="S973" s="246"/>
      <c r="T973" s="246"/>
      <c r="U973" s="246"/>
      <c r="V973" s="77">
        <v>0.1</v>
      </c>
      <c r="W973" s="246">
        <v>9700</v>
      </c>
      <c r="X973" s="78" t="e">
        <f>#REF!/W973</f>
        <v>#REF!</v>
      </c>
      <c r="Y973" s="248">
        <v>8800</v>
      </c>
      <c r="Z973" s="248">
        <v>8000</v>
      </c>
      <c r="AA973" s="80" t="e">
        <f>#REF!/Z973</f>
        <v>#REF!</v>
      </c>
      <c r="AB973" s="80" t="e">
        <f t="shared" si="2"/>
        <v>#REF!</v>
      </c>
      <c r="AN973" s="72">
        <v>77400</v>
      </c>
    </row>
    <row r="974" spans="1:40" s="67" customFormat="1" ht="15" customHeight="1">
      <c r="A974" s="245">
        <v>210000080964</v>
      </c>
      <c r="B974" s="550" t="s">
        <v>297</v>
      </c>
      <c r="C974" s="978">
        <v>73800</v>
      </c>
      <c r="D974" s="405">
        <v>210000801193</v>
      </c>
      <c r="E974" s="551" t="s">
        <v>286</v>
      </c>
      <c r="F974" s="717"/>
      <c r="G974" s="717"/>
      <c r="H974" s="717"/>
      <c r="I974" s="717"/>
      <c r="J974" s="771"/>
      <c r="K974" s="247"/>
      <c r="L974" s="247"/>
      <c r="M974" s="247"/>
      <c r="N974" s="247"/>
      <c r="O974" s="247"/>
      <c r="P974" s="247"/>
      <c r="Q974" s="247"/>
      <c r="R974" s="75">
        <v>0.1</v>
      </c>
      <c r="S974" s="246"/>
      <c r="T974" s="246"/>
      <c r="U974" s="246"/>
      <c r="V974" s="77">
        <v>0.1</v>
      </c>
      <c r="W974" s="246">
        <v>10100</v>
      </c>
      <c r="X974" s="78" t="e">
        <f>#REF!/W974</f>
        <v>#REF!</v>
      </c>
      <c r="Y974" s="248">
        <v>9200</v>
      </c>
      <c r="Z974" s="248">
        <v>8400</v>
      </c>
      <c r="AA974" s="80" t="e">
        <f>#REF!/Z974</f>
        <v>#REF!</v>
      </c>
      <c r="AB974" s="80" t="e">
        <f t="shared" si="2"/>
        <v>#REF!</v>
      </c>
      <c r="AN974" s="72">
        <v>79800</v>
      </c>
    </row>
    <row r="975" spans="1:40" s="67" customFormat="1" ht="15" customHeight="1">
      <c r="A975" s="250">
        <v>210000080965</v>
      </c>
      <c r="B975" s="552" t="s">
        <v>298</v>
      </c>
      <c r="C975" s="978">
        <v>79200</v>
      </c>
      <c r="D975" s="407">
        <v>210000801194</v>
      </c>
      <c r="E975" s="553" t="s">
        <v>287</v>
      </c>
      <c r="F975" s="834"/>
      <c r="G975" s="834"/>
      <c r="H975" s="834"/>
      <c r="I975" s="834"/>
      <c r="J975" s="771"/>
      <c r="K975" s="252"/>
      <c r="L975" s="252"/>
      <c r="M975" s="252"/>
      <c r="N975" s="252"/>
      <c r="O975" s="252"/>
      <c r="P975" s="252"/>
      <c r="Q975" s="252"/>
      <c r="R975" s="75">
        <v>0.1</v>
      </c>
      <c r="S975" s="253"/>
      <c r="T975" s="253"/>
      <c r="U975" s="253"/>
      <c r="V975" s="77">
        <v>0.1</v>
      </c>
      <c r="W975" s="251">
        <v>10600</v>
      </c>
      <c r="X975" s="78" t="e">
        <f>#REF!/W975</f>
        <v>#REF!</v>
      </c>
      <c r="Y975" s="254">
        <v>9600</v>
      </c>
      <c r="Z975" s="254">
        <v>8700</v>
      </c>
      <c r="AA975" s="80" t="e">
        <f>#REF!/Z975</f>
        <v>#REF!</v>
      </c>
      <c r="AB975" s="80" t="e">
        <f t="shared" si="2"/>
        <v>#REF!</v>
      </c>
      <c r="AN975" s="72">
        <v>84600</v>
      </c>
    </row>
    <row r="976" spans="1:40" s="67" customFormat="1" ht="15" customHeight="1">
      <c r="A976" s="554"/>
      <c r="B976" s="542" t="s">
        <v>302</v>
      </c>
      <c r="C976" s="978"/>
      <c r="D976" s="555"/>
      <c r="E976" s="542" t="s">
        <v>303</v>
      </c>
      <c r="F976" s="543"/>
      <c r="G976" s="543"/>
      <c r="H976" s="543"/>
      <c r="I976" s="543"/>
      <c r="J976" s="771"/>
      <c r="K976" s="543"/>
      <c r="L976" s="543"/>
      <c r="M976" s="543"/>
      <c r="N976" s="543"/>
      <c r="O976" s="543"/>
      <c r="P976" s="543"/>
      <c r="Q976" s="543"/>
      <c r="R976" s="543"/>
      <c r="S976" s="543"/>
      <c r="T976" s="543"/>
      <c r="U976" s="543"/>
      <c r="V976" s="546"/>
      <c r="W976" s="556"/>
      <c r="X976" s="80"/>
      <c r="Y976" s="545"/>
      <c r="Z976" s="545"/>
      <c r="AA976" s="80"/>
      <c r="AB976" s="80"/>
      <c r="AN976" s="72"/>
    </row>
    <row r="977" spans="1:40" s="67" customFormat="1" ht="15" customHeight="1">
      <c r="A977" s="557"/>
      <c r="B977" s="542" t="s">
        <v>311</v>
      </c>
      <c r="C977" s="978"/>
      <c r="D977" s="558"/>
      <c r="E977" s="542" t="s">
        <v>311</v>
      </c>
      <c r="F977" s="559"/>
      <c r="G977" s="559"/>
      <c r="H977" s="559"/>
      <c r="I977" s="559"/>
      <c r="J977" s="771"/>
      <c r="K977" s="559"/>
      <c r="L977" s="559"/>
      <c r="M977" s="559"/>
      <c r="N977" s="559"/>
      <c r="O977" s="559"/>
      <c r="P977" s="559"/>
      <c r="Q977" s="559"/>
      <c r="R977" s="559"/>
      <c r="S977" s="559"/>
      <c r="T977" s="559"/>
      <c r="U977" s="559"/>
      <c r="V977" s="560"/>
      <c r="W977" s="561"/>
      <c r="X977" s="80"/>
      <c r="Y977" s="562"/>
      <c r="Z977" s="545"/>
      <c r="AA977" s="80"/>
      <c r="AB977" s="80"/>
      <c r="AN977" s="72"/>
    </row>
    <row r="978" spans="1:40" s="67" customFormat="1" ht="15" customHeight="1">
      <c r="A978" s="245">
        <v>210000080966</v>
      </c>
      <c r="B978" s="550" t="s">
        <v>274</v>
      </c>
      <c r="C978" s="978">
        <v>79800</v>
      </c>
      <c r="D978" s="405">
        <v>210000801195</v>
      </c>
      <c r="E978" s="551" t="s">
        <v>300</v>
      </c>
      <c r="F978" s="797"/>
      <c r="G978" s="797"/>
      <c r="H978" s="797"/>
      <c r="I978" s="797"/>
      <c r="J978" s="771"/>
      <c r="K978" s="84"/>
      <c r="L978" s="84"/>
      <c r="M978" s="84"/>
      <c r="N978" s="84"/>
      <c r="O978" s="84"/>
      <c r="P978" s="84"/>
      <c r="Q978" s="84"/>
      <c r="R978" s="75">
        <v>0.1</v>
      </c>
      <c r="S978" s="83"/>
      <c r="T978" s="83"/>
      <c r="U978" s="83"/>
      <c r="V978" s="77">
        <v>0.1</v>
      </c>
      <c r="W978" s="83">
        <v>11800</v>
      </c>
      <c r="X978" s="78" t="e">
        <f>#REF!/W978</f>
        <v>#REF!</v>
      </c>
      <c r="Y978" s="85">
        <v>10700</v>
      </c>
      <c r="Z978" s="85">
        <v>10200</v>
      </c>
      <c r="AA978" s="80" t="e">
        <f>#REF!/Z978</f>
        <v>#REF!</v>
      </c>
      <c r="AB978" s="80" t="e">
        <f aca="true" t="shared" si="3" ref="AB978:AB984">V977/AA978</f>
        <v>#REF!</v>
      </c>
      <c r="AN978" s="72">
        <v>87000</v>
      </c>
    </row>
    <row r="979" spans="1:40" s="67" customFormat="1" ht="15" customHeight="1">
      <c r="A979" s="245">
        <v>210000080967</v>
      </c>
      <c r="B979" s="550" t="s">
        <v>272</v>
      </c>
      <c r="C979" s="978">
        <v>87000</v>
      </c>
      <c r="D979" s="405">
        <v>210000801196</v>
      </c>
      <c r="E979" s="551" t="s">
        <v>282</v>
      </c>
      <c r="F979" s="797"/>
      <c r="G979" s="797"/>
      <c r="H979" s="797"/>
      <c r="I979" s="797"/>
      <c r="J979" s="771"/>
      <c r="K979" s="84"/>
      <c r="L979" s="84"/>
      <c r="M979" s="84"/>
      <c r="N979" s="84"/>
      <c r="O979" s="84"/>
      <c r="P979" s="84"/>
      <c r="Q979" s="84"/>
      <c r="R979" s="75">
        <v>0.1</v>
      </c>
      <c r="S979" s="83"/>
      <c r="T979" s="83"/>
      <c r="U979" s="83"/>
      <c r="V979" s="77">
        <v>0.1</v>
      </c>
      <c r="W979" s="83">
        <v>13000</v>
      </c>
      <c r="X979" s="78" t="e">
        <f>#REF!/W979</f>
        <v>#REF!</v>
      </c>
      <c r="Y979" s="85">
        <v>11800</v>
      </c>
      <c r="Z979" s="85">
        <v>11200</v>
      </c>
      <c r="AA979" s="80" t="e">
        <f>#REF!/Z979</f>
        <v>#REF!</v>
      </c>
      <c r="AB979" s="80" t="e">
        <f t="shared" si="3"/>
        <v>#REF!</v>
      </c>
      <c r="AN979" s="72">
        <v>96600</v>
      </c>
    </row>
    <row r="980" spans="1:40" s="67" customFormat="1" ht="15" customHeight="1">
      <c r="A980" s="245">
        <v>210000080968</v>
      </c>
      <c r="B980" s="550" t="s">
        <v>273</v>
      </c>
      <c r="C980" s="978">
        <v>94200</v>
      </c>
      <c r="D980" s="405">
        <v>210000801197</v>
      </c>
      <c r="E980" s="551" t="s">
        <v>283</v>
      </c>
      <c r="F980" s="797"/>
      <c r="G980" s="797"/>
      <c r="H980" s="797"/>
      <c r="I980" s="797"/>
      <c r="J980" s="771"/>
      <c r="K980" s="84"/>
      <c r="L980" s="84"/>
      <c r="M980" s="84"/>
      <c r="N980" s="84"/>
      <c r="O980" s="84"/>
      <c r="P980" s="84"/>
      <c r="Q980" s="84"/>
      <c r="R980" s="75">
        <v>0.1</v>
      </c>
      <c r="S980" s="83"/>
      <c r="T980" s="83"/>
      <c r="U980" s="83"/>
      <c r="V980" s="77">
        <v>0.1</v>
      </c>
      <c r="W980" s="83">
        <v>14000</v>
      </c>
      <c r="X980" s="78" t="e">
        <f>#REF!/W980</f>
        <v>#REF!</v>
      </c>
      <c r="Y980" s="85">
        <v>12800</v>
      </c>
      <c r="Z980" s="85">
        <v>12200</v>
      </c>
      <c r="AA980" s="80" t="e">
        <f>#REF!/Z980</f>
        <v>#REF!</v>
      </c>
      <c r="AB980" s="80" t="e">
        <f t="shared" si="3"/>
        <v>#REF!</v>
      </c>
      <c r="AN980" s="72">
        <v>104400</v>
      </c>
    </row>
    <row r="981" spans="1:40" s="67" customFormat="1" ht="15" customHeight="1">
      <c r="A981" s="245">
        <v>210000080969</v>
      </c>
      <c r="B981" s="550" t="s">
        <v>295</v>
      </c>
      <c r="C981" s="978">
        <v>105000</v>
      </c>
      <c r="D981" s="405">
        <v>210000801198</v>
      </c>
      <c r="E981" s="551" t="s">
        <v>284</v>
      </c>
      <c r="F981" s="797"/>
      <c r="G981" s="797"/>
      <c r="H981" s="797"/>
      <c r="I981" s="797"/>
      <c r="J981" s="771"/>
      <c r="K981" s="84"/>
      <c r="L981" s="84"/>
      <c r="M981" s="84"/>
      <c r="N981" s="84"/>
      <c r="O981" s="84"/>
      <c r="P981" s="84"/>
      <c r="Q981" s="84"/>
      <c r="R981" s="75">
        <v>0.1</v>
      </c>
      <c r="S981" s="83"/>
      <c r="T981" s="83"/>
      <c r="U981" s="83"/>
      <c r="V981" s="77">
        <v>0.1</v>
      </c>
      <c r="W981" s="83">
        <v>15400</v>
      </c>
      <c r="X981" s="78" t="e">
        <f>#REF!/W981</f>
        <v>#REF!</v>
      </c>
      <c r="Y981" s="85">
        <v>14000</v>
      </c>
      <c r="Z981" s="85">
        <v>13300</v>
      </c>
      <c r="AA981" s="80" t="e">
        <f>#REF!/Z981</f>
        <v>#REF!</v>
      </c>
      <c r="AB981" s="80" t="e">
        <f t="shared" si="3"/>
        <v>#REF!</v>
      </c>
      <c r="AN981" s="72">
        <v>114600</v>
      </c>
    </row>
    <row r="982" spans="1:40" s="67" customFormat="1" ht="15" customHeight="1">
      <c r="A982" s="245">
        <v>210000080970</v>
      </c>
      <c r="B982" s="550" t="s">
        <v>296</v>
      </c>
      <c r="C982" s="978">
        <v>108000</v>
      </c>
      <c r="D982" s="405">
        <v>210000801199</v>
      </c>
      <c r="E982" s="551" t="s">
        <v>285</v>
      </c>
      <c r="F982" s="797"/>
      <c r="G982" s="797"/>
      <c r="H982" s="797"/>
      <c r="I982" s="797"/>
      <c r="J982" s="771"/>
      <c r="K982" s="84"/>
      <c r="L982" s="84"/>
      <c r="M982" s="84"/>
      <c r="N982" s="84"/>
      <c r="O982" s="84"/>
      <c r="P982" s="84"/>
      <c r="Q982" s="84"/>
      <c r="R982" s="75">
        <v>0.1</v>
      </c>
      <c r="S982" s="83"/>
      <c r="T982" s="83"/>
      <c r="U982" s="83"/>
      <c r="V982" s="77">
        <v>0.1</v>
      </c>
      <c r="W982" s="83">
        <v>16000</v>
      </c>
      <c r="X982" s="78" t="e">
        <f>#REF!/W982</f>
        <v>#REF!</v>
      </c>
      <c r="Y982" s="85">
        <v>14500</v>
      </c>
      <c r="Z982" s="85">
        <v>13750</v>
      </c>
      <c r="AA982" s="80" t="e">
        <f>#REF!/Z982</f>
        <v>#REF!</v>
      </c>
      <c r="AB982" s="80" t="e">
        <f t="shared" si="3"/>
        <v>#REF!</v>
      </c>
      <c r="AN982" s="72">
        <v>119400</v>
      </c>
    </row>
    <row r="983" spans="1:40" s="67" customFormat="1" ht="15" customHeight="1">
      <c r="A983" s="245">
        <v>210000080971</v>
      </c>
      <c r="B983" s="550" t="s">
        <v>297</v>
      </c>
      <c r="C983" s="978">
        <v>112200</v>
      </c>
      <c r="D983" s="405">
        <v>210000801200</v>
      </c>
      <c r="E983" s="551" t="s">
        <v>286</v>
      </c>
      <c r="F983" s="797"/>
      <c r="G983" s="797"/>
      <c r="H983" s="797"/>
      <c r="I983" s="797"/>
      <c r="J983" s="771"/>
      <c r="K983" s="84"/>
      <c r="L983" s="84"/>
      <c r="M983" s="84"/>
      <c r="N983" s="84"/>
      <c r="O983" s="84"/>
      <c r="P983" s="84"/>
      <c r="Q983" s="84"/>
      <c r="R983" s="75">
        <v>0.1</v>
      </c>
      <c r="S983" s="83"/>
      <c r="T983" s="83"/>
      <c r="U983" s="83"/>
      <c r="V983" s="77">
        <v>0.1</v>
      </c>
      <c r="W983" s="83">
        <v>16700</v>
      </c>
      <c r="X983" s="78" t="e">
        <f>#REF!/W983</f>
        <v>#REF!</v>
      </c>
      <c r="Y983" s="85">
        <v>15200</v>
      </c>
      <c r="Z983" s="85">
        <v>14400</v>
      </c>
      <c r="AA983" s="80" t="e">
        <f>#REF!/Z983</f>
        <v>#REF!</v>
      </c>
      <c r="AB983" s="80" t="e">
        <f t="shared" si="3"/>
        <v>#REF!</v>
      </c>
      <c r="AN983" s="72">
        <v>123000</v>
      </c>
    </row>
    <row r="984" spans="1:40" s="67" customFormat="1" ht="15" customHeight="1">
      <c r="A984" s="250">
        <v>210000080972</v>
      </c>
      <c r="B984" s="552" t="s">
        <v>298</v>
      </c>
      <c r="C984" s="978">
        <v>119400</v>
      </c>
      <c r="D984" s="407">
        <v>210000801201</v>
      </c>
      <c r="E984" s="553" t="s">
        <v>287</v>
      </c>
      <c r="F984" s="834"/>
      <c r="G984" s="834"/>
      <c r="H984" s="834"/>
      <c r="I984" s="834"/>
      <c r="J984" s="771"/>
      <c r="K984" s="252"/>
      <c r="L984" s="252"/>
      <c r="M984" s="252"/>
      <c r="N984" s="252"/>
      <c r="O984" s="252"/>
      <c r="P984" s="252"/>
      <c r="Q984" s="252"/>
      <c r="R984" s="75">
        <v>0.1</v>
      </c>
      <c r="S984" s="253"/>
      <c r="T984" s="253"/>
      <c r="U984" s="253"/>
      <c r="V984" s="77">
        <v>0.1</v>
      </c>
      <c r="W984" s="88">
        <v>17800</v>
      </c>
      <c r="X984" s="78" t="e">
        <f>#REF!/W984</f>
        <v>#REF!</v>
      </c>
      <c r="Y984" s="91">
        <v>16200</v>
      </c>
      <c r="Z984" s="91">
        <v>15400</v>
      </c>
      <c r="AA984" s="80" t="e">
        <f>#REF!/Z984</f>
        <v>#REF!</v>
      </c>
      <c r="AB984" s="80" t="e">
        <f t="shared" si="3"/>
        <v>#REF!</v>
      </c>
      <c r="AN984" s="72">
        <v>132000</v>
      </c>
    </row>
    <row r="985" spans="1:40" s="67" customFormat="1" ht="15" customHeight="1">
      <c r="A985" s="563"/>
      <c r="B985" s="542" t="s">
        <v>304</v>
      </c>
      <c r="C985" s="978"/>
      <c r="D985" s="564"/>
      <c r="E985" s="542" t="s">
        <v>305</v>
      </c>
      <c r="F985" s="543"/>
      <c r="G985" s="543"/>
      <c r="H985" s="543"/>
      <c r="I985" s="543"/>
      <c r="J985" s="771"/>
      <c r="K985" s="543"/>
      <c r="L985" s="543"/>
      <c r="M985" s="543"/>
      <c r="N985" s="543"/>
      <c r="O985" s="543"/>
      <c r="P985" s="543"/>
      <c r="Q985" s="543"/>
      <c r="R985" s="543"/>
      <c r="S985" s="543"/>
      <c r="T985" s="543"/>
      <c r="U985" s="543"/>
      <c r="V985" s="546"/>
      <c r="W985" s="556"/>
      <c r="X985" s="80"/>
      <c r="Y985" s="545"/>
      <c r="Z985" s="545"/>
      <c r="AA985" s="80"/>
      <c r="AB985" s="80"/>
      <c r="AN985" s="72"/>
    </row>
    <row r="986" spans="1:40" s="67" customFormat="1" ht="15" customHeight="1">
      <c r="A986" s="565"/>
      <c r="B986" s="542" t="s">
        <v>310</v>
      </c>
      <c r="C986" s="978"/>
      <c r="D986" s="558"/>
      <c r="E986" s="542" t="s">
        <v>310</v>
      </c>
      <c r="F986" s="559"/>
      <c r="G986" s="559"/>
      <c r="H986" s="559"/>
      <c r="I986" s="559"/>
      <c r="J986" s="771"/>
      <c r="K986" s="559"/>
      <c r="L986" s="559"/>
      <c r="M986" s="559"/>
      <c r="N986" s="559"/>
      <c r="O986" s="559"/>
      <c r="P986" s="559"/>
      <c r="Q986" s="559"/>
      <c r="R986" s="559"/>
      <c r="S986" s="559"/>
      <c r="T986" s="559"/>
      <c r="U986" s="559"/>
      <c r="V986" s="560"/>
      <c r="W986" s="561"/>
      <c r="X986" s="80"/>
      <c r="Y986" s="562"/>
      <c r="Z986" s="545"/>
      <c r="AA986" s="80"/>
      <c r="AB986" s="80"/>
      <c r="AN986" s="72"/>
    </row>
    <row r="987" spans="1:40" s="67" customFormat="1" ht="15" customHeight="1">
      <c r="A987" s="245">
        <v>210000080687</v>
      </c>
      <c r="B987" s="550" t="s">
        <v>275</v>
      </c>
      <c r="C987" s="978">
        <v>55200</v>
      </c>
      <c r="D987" s="405">
        <v>210000080973</v>
      </c>
      <c r="E987" s="551" t="s">
        <v>288</v>
      </c>
      <c r="F987" s="797"/>
      <c r="G987" s="797"/>
      <c r="H987" s="797"/>
      <c r="I987" s="797"/>
      <c r="J987" s="771"/>
      <c r="K987" s="84"/>
      <c r="L987" s="84"/>
      <c r="M987" s="84"/>
      <c r="N987" s="84"/>
      <c r="O987" s="84"/>
      <c r="P987" s="84"/>
      <c r="Q987" s="84"/>
      <c r="R987" s="75">
        <v>0.1</v>
      </c>
      <c r="S987" s="83"/>
      <c r="T987" s="83"/>
      <c r="U987" s="83"/>
      <c r="V987" s="77">
        <v>0.1</v>
      </c>
      <c r="W987" s="246">
        <v>7600</v>
      </c>
      <c r="X987" s="78" t="e">
        <f>#REF!/W987</f>
        <v>#REF!</v>
      </c>
      <c r="Y987" s="248">
        <v>6900</v>
      </c>
      <c r="Z987" s="248">
        <v>6250</v>
      </c>
      <c r="AA987" s="80" t="e">
        <f>#REF!/Z987</f>
        <v>#REF!</v>
      </c>
      <c r="AB987" s="80" t="e">
        <f aca="true" t="shared" si="4" ref="AB987:AB993">V986/AA987</f>
        <v>#REF!</v>
      </c>
      <c r="AN987" s="72">
        <v>59400</v>
      </c>
    </row>
    <row r="988" spans="1:40" s="67" customFormat="1" ht="15" customHeight="1">
      <c r="A988" s="245">
        <v>210000080688</v>
      </c>
      <c r="B988" s="550" t="s">
        <v>276</v>
      </c>
      <c r="C988" s="978">
        <v>61800</v>
      </c>
      <c r="D988" s="405">
        <v>210000080974</v>
      </c>
      <c r="E988" s="551" t="s">
        <v>289</v>
      </c>
      <c r="F988" s="830"/>
      <c r="G988" s="830"/>
      <c r="H988" s="797"/>
      <c r="I988" s="797"/>
      <c r="J988" s="771"/>
      <c r="K988" s="84"/>
      <c r="L988" s="84"/>
      <c r="M988" s="84"/>
      <c r="N988" s="84"/>
      <c r="O988" s="84"/>
      <c r="P988" s="84"/>
      <c r="Q988" s="84"/>
      <c r="R988" s="75">
        <v>0.1</v>
      </c>
      <c r="S988" s="83"/>
      <c r="T988" s="83"/>
      <c r="U988" s="83"/>
      <c r="V988" s="77">
        <v>0.1</v>
      </c>
      <c r="W988" s="246">
        <v>8200</v>
      </c>
      <c r="X988" s="78" t="e">
        <f>#REF!/W988</f>
        <v>#REF!</v>
      </c>
      <c r="Y988" s="248">
        <v>7500</v>
      </c>
      <c r="Z988" s="248">
        <v>6800</v>
      </c>
      <c r="AA988" s="80" t="e">
        <f>#REF!/Z988</f>
        <v>#REF!</v>
      </c>
      <c r="AB988" s="80" t="e">
        <f t="shared" si="4"/>
        <v>#REF!</v>
      </c>
      <c r="AN988" s="72">
        <v>64800</v>
      </c>
    </row>
    <row r="989" spans="1:40" s="67" customFormat="1" ht="15" customHeight="1">
      <c r="A989" s="245">
        <v>210000080689</v>
      </c>
      <c r="B989" s="550" t="s">
        <v>277</v>
      </c>
      <c r="C989" s="978">
        <v>67200</v>
      </c>
      <c r="D989" s="405">
        <v>210000080975</v>
      </c>
      <c r="E989" s="551" t="s">
        <v>290</v>
      </c>
      <c r="F989" s="797"/>
      <c r="G989" s="797"/>
      <c r="H989" s="797"/>
      <c r="I989" s="797"/>
      <c r="J989" s="771"/>
      <c r="K989" s="84"/>
      <c r="L989" s="84"/>
      <c r="M989" s="84"/>
      <c r="N989" s="84"/>
      <c r="O989" s="84"/>
      <c r="P989" s="84"/>
      <c r="Q989" s="84"/>
      <c r="R989" s="75">
        <v>0.1</v>
      </c>
      <c r="S989" s="83"/>
      <c r="T989" s="83"/>
      <c r="U989" s="83"/>
      <c r="V989" s="77">
        <v>0.1</v>
      </c>
      <c r="W989" s="246">
        <v>9000</v>
      </c>
      <c r="X989" s="78" t="e">
        <f>#REF!/W989</f>
        <v>#REF!</v>
      </c>
      <c r="Y989" s="248">
        <v>8200</v>
      </c>
      <c r="Z989" s="248">
        <v>7400</v>
      </c>
      <c r="AA989" s="80" t="e">
        <f>#REF!/Z989</f>
        <v>#REF!</v>
      </c>
      <c r="AB989" s="80" t="e">
        <f t="shared" si="4"/>
        <v>#REF!</v>
      </c>
      <c r="AN989" s="72">
        <v>70200</v>
      </c>
    </row>
    <row r="990" spans="1:40" s="67" customFormat="1" ht="15" customHeight="1">
      <c r="A990" s="245">
        <v>210000080690</v>
      </c>
      <c r="B990" s="550" t="s">
        <v>278</v>
      </c>
      <c r="C990" s="978">
        <v>73200</v>
      </c>
      <c r="D990" s="405">
        <v>210000080976</v>
      </c>
      <c r="E990" s="551" t="s">
        <v>291</v>
      </c>
      <c r="F990" s="797"/>
      <c r="G990" s="797"/>
      <c r="H990" s="797"/>
      <c r="I990" s="797"/>
      <c r="J990" s="771"/>
      <c r="K990" s="84"/>
      <c r="L990" s="84"/>
      <c r="M990" s="84"/>
      <c r="N990" s="84"/>
      <c r="O990" s="84"/>
      <c r="P990" s="84"/>
      <c r="Q990" s="84"/>
      <c r="R990" s="75">
        <v>0.1</v>
      </c>
      <c r="S990" s="83"/>
      <c r="T990" s="83"/>
      <c r="U990" s="83"/>
      <c r="V990" s="77">
        <v>0.1</v>
      </c>
      <c r="W990" s="246">
        <v>9900</v>
      </c>
      <c r="X990" s="78" t="e">
        <f>#REF!/W990</f>
        <v>#REF!</v>
      </c>
      <c r="Y990" s="248">
        <v>9000</v>
      </c>
      <c r="Z990" s="248">
        <v>8150</v>
      </c>
      <c r="AA990" s="80" t="e">
        <f>#REF!/Z990</f>
        <v>#REF!</v>
      </c>
      <c r="AB990" s="80" t="e">
        <f t="shared" si="4"/>
        <v>#REF!</v>
      </c>
      <c r="AN990" s="72">
        <v>77400</v>
      </c>
    </row>
    <row r="991" spans="1:40" s="67" customFormat="1" ht="15" customHeight="1">
      <c r="A991" s="245">
        <v>210000080691</v>
      </c>
      <c r="B991" s="550" t="s">
        <v>279</v>
      </c>
      <c r="C991" s="978">
        <v>76800</v>
      </c>
      <c r="D991" s="405">
        <v>210000080977</v>
      </c>
      <c r="E991" s="551" t="s">
        <v>292</v>
      </c>
      <c r="F991" s="797"/>
      <c r="G991" s="797"/>
      <c r="H991" s="797"/>
      <c r="I991" s="797"/>
      <c r="J991" s="771"/>
      <c r="K991" s="84"/>
      <c r="L991" s="84"/>
      <c r="M991" s="84"/>
      <c r="N991" s="84"/>
      <c r="O991" s="84"/>
      <c r="P991" s="84"/>
      <c r="Q991" s="84"/>
      <c r="R991" s="75">
        <v>0.1</v>
      </c>
      <c r="S991" s="83"/>
      <c r="T991" s="83"/>
      <c r="U991" s="83"/>
      <c r="V991" s="77">
        <v>0.1</v>
      </c>
      <c r="W991" s="246">
        <v>10300</v>
      </c>
      <c r="X991" s="78" t="e">
        <f>#REF!/W991</f>
        <v>#REF!</v>
      </c>
      <c r="Y991" s="248">
        <v>9400</v>
      </c>
      <c r="Z991" s="248">
        <v>8500</v>
      </c>
      <c r="AA991" s="80" t="e">
        <f>#REF!/Z991</f>
        <v>#REF!</v>
      </c>
      <c r="AB991" s="80" t="e">
        <f t="shared" si="4"/>
        <v>#REF!</v>
      </c>
      <c r="AN991" s="72">
        <v>81000</v>
      </c>
    </row>
    <row r="992" spans="1:40" s="67" customFormat="1" ht="15" customHeight="1">
      <c r="A992" s="245">
        <v>210000080692</v>
      </c>
      <c r="B992" s="550" t="s">
        <v>280</v>
      </c>
      <c r="C992" s="978">
        <v>78600</v>
      </c>
      <c r="D992" s="405">
        <v>210000080978</v>
      </c>
      <c r="E992" s="551" t="s">
        <v>293</v>
      </c>
      <c r="F992" s="797"/>
      <c r="G992" s="797"/>
      <c r="H992" s="797"/>
      <c r="I992" s="797"/>
      <c r="J992" s="771"/>
      <c r="K992" s="84"/>
      <c r="L992" s="84"/>
      <c r="M992" s="84"/>
      <c r="N992" s="84"/>
      <c r="O992" s="84"/>
      <c r="P992" s="84"/>
      <c r="Q992" s="84"/>
      <c r="R992" s="75">
        <v>0.1</v>
      </c>
      <c r="S992" s="83"/>
      <c r="T992" s="83"/>
      <c r="U992" s="83"/>
      <c r="V992" s="77">
        <v>0.1</v>
      </c>
      <c r="W992" s="246">
        <v>10700</v>
      </c>
      <c r="X992" s="78" t="e">
        <f>#REF!/W992</f>
        <v>#REF!</v>
      </c>
      <c r="Y992" s="248">
        <v>9700</v>
      </c>
      <c r="Z992" s="248">
        <v>8800</v>
      </c>
      <c r="AA992" s="80" t="e">
        <f>#REF!/Z992</f>
        <v>#REF!</v>
      </c>
      <c r="AB992" s="80" t="e">
        <f t="shared" si="4"/>
        <v>#REF!</v>
      </c>
      <c r="AN992" s="72">
        <v>85200</v>
      </c>
    </row>
    <row r="993" spans="1:40" s="67" customFormat="1" ht="15" customHeight="1">
      <c r="A993" s="250">
        <v>210000080693</v>
      </c>
      <c r="B993" s="552" t="s">
        <v>281</v>
      </c>
      <c r="C993" s="978">
        <v>83400</v>
      </c>
      <c r="D993" s="407">
        <v>210000080979</v>
      </c>
      <c r="E993" s="553" t="s">
        <v>294</v>
      </c>
      <c r="F993" s="834"/>
      <c r="G993" s="834"/>
      <c r="H993" s="834"/>
      <c r="I993" s="834"/>
      <c r="J993" s="771"/>
      <c r="K993" s="252"/>
      <c r="L993" s="252"/>
      <c r="M993" s="252"/>
      <c r="N993" s="252"/>
      <c r="O993" s="252"/>
      <c r="P993" s="252"/>
      <c r="Q993" s="252"/>
      <c r="R993" s="75">
        <v>0.1</v>
      </c>
      <c r="S993" s="253"/>
      <c r="T993" s="253"/>
      <c r="U993" s="253"/>
      <c r="V993" s="77">
        <v>0.1</v>
      </c>
      <c r="W993" s="251">
        <v>11400</v>
      </c>
      <c r="X993" s="78" t="e">
        <f>#REF!/W993</f>
        <v>#REF!</v>
      </c>
      <c r="Y993" s="254">
        <v>10400</v>
      </c>
      <c r="Z993" s="254">
        <v>9500</v>
      </c>
      <c r="AA993" s="80" t="e">
        <f>#REF!/Z993</f>
        <v>#REF!</v>
      </c>
      <c r="AB993" s="80" t="e">
        <f t="shared" si="4"/>
        <v>#REF!</v>
      </c>
      <c r="AN993" s="72">
        <v>90000</v>
      </c>
    </row>
    <row r="994" spans="1:40" s="67" customFormat="1" ht="15" customHeight="1">
      <c r="A994" s="563"/>
      <c r="B994" s="542" t="s">
        <v>304</v>
      </c>
      <c r="C994" s="978"/>
      <c r="D994" s="564"/>
      <c r="E994" s="542" t="s">
        <v>305</v>
      </c>
      <c r="F994" s="543"/>
      <c r="G994" s="543"/>
      <c r="H994" s="543"/>
      <c r="I994" s="543"/>
      <c r="J994" s="771"/>
      <c r="K994" s="543"/>
      <c r="L994" s="543"/>
      <c r="M994" s="543"/>
      <c r="N994" s="543"/>
      <c r="O994" s="543"/>
      <c r="P994" s="543"/>
      <c r="Q994" s="543"/>
      <c r="R994" s="543"/>
      <c r="S994" s="543"/>
      <c r="T994" s="543"/>
      <c r="U994" s="543"/>
      <c r="V994" s="546"/>
      <c r="W994" s="556"/>
      <c r="X994" s="80"/>
      <c r="Y994" s="545"/>
      <c r="Z994" s="545"/>
      <c r="AA994" s="80"/>
      <c r="AB994" s="80"/>
      <c r="AN994" s="72"/>
    </row>
    <row r="995" spans="1:40" s="67" customFormat="1" ht="15" customHeight="1">
      <c r="A995" s="566"/>
      <c r="B995" s="542" t="s">
        <v>311</v>
      </c>
      <c r="C995" s="978"/>
      <c r="D995" s="558"/>
      <c r="E995" s="542" t="s">
        <v>311</v>
      </c>
      <c r="F995" s="559"/>
      <c r="G995" s="559"/>
      <c r="H995" s="559"/>
      <c r="I995" s="559"/>
      <c r="J995" s="771"/>
      <c r="K995" s="559"/>
      <c r="L995" s="559"/>
      <c r="M995" s="559"/>
      <c r="N995" s="559"/>
      <c r="O995" s="559"/>
      <c r="P995" s="559"/>
      <c r="Q995" s="559"/>
      <c r="R995" s="559"/>
      <c r="S995" s="559"/>
      <c r="T995" s="559"/>
      <c r="U995" s="559"/>
      <c r="V995" s="560"/>
      <c r="W995" s="561"/>
      <c r="X995" s="80"/>
      <c r="Y995" s="562"/>
      <c r="Z995" s="545"/>
      <c r="AA995" s="80"/>
      <c r="AB995" s="80"/>
      <c r="AN995" s="72"/>
    </row>
    <row r="996" spans="1:40" s="67" customFormat="1" ht="15" customHeight="1">
      <c r="A996" s="245">
        <v>210000080694</v>
      </c>
      <c r="B996" s="550" t="s">
        <v>343</v>
      </c>
      <c r="C996" s="978">
        <v>81600</v>
      </c>
      <c r="D996" s="405">
        <v>210000080980</v>
      </c>
      <c r="E996" s="551" t="s">
        <v>288</v>
      </c>
      <c r="F996" s="797"/>
      <c r="G996" s="797"/>
      <c r="H996" s="797"/>
      <c r="I996" s="797"/>
      <c r="J996" s="771"/>
      <c r="K996" s="84"/>
      <c r="L996" s="84"/>
      <c r="M996" s="84"/>
      <c r="N996" s="84"/>
      <c r="O996" s="84"/>
      <c r="P996" s="84"/>
      <c r="Q996" s="84"/>
      <c r="R996" s="75">
        <v>0.1</v>
      </c>
      <c r="S996" s="83"/>
      <c r="T996" s="83"/>
      <c r="U996" s="83"/>
      <c r="V996" s="77">
        <v>0.1</v>
      </c>
      <c r="W996" s="83">
        <v>12100</v>
      </c>
      <c r="X996" s="78" t="e">
        <f>#REF!/W996</f>
        <v>#REF!</v>
      </c>
      <c r="Y996" s="85">
        <v>11000</v>
      </c>
      <c r="Z996" s="85">
        <v>10550</v>
      </c>
      <c r="AA996" s="80" t="e">
        <f>#REF!/Z996</f>
        <v>#REF!</v>
      </c>
      <c r="AB996" s="80" t="e">
        <f aca="true" t="shared" si="5" ref="AB996:AB1002">V995/AA996</f>
        <v>#REF!</v>
      </c>
      <c r="AN996" s="72">
        <v>88800</v>
      </c>
    </row>
    <row r="997" spans="1:40" s="67" customFormat="1" ht="15" customHeight="1">
      <c r="A997" s="245">
        <v>210000080695</v>
      </c>
      <c r="B997" s="550" t="s">
        <v>276</v>
      </c>
      <c r="C997" s="978">
        <v>89400</v>
      </c>
      <c r="D997" s="405">
        <v>210000080981</v>
      </c>
      <c r="E997" s="551" t="s">
        <v>289</v>
      </c>
      <c r="F997" s="797"/>
      <c r="G997" s="797"/>
      <c r="H997" s="797"/>
      <c r="I997" s="797"/>
      <c r="J997" s="771"/>
      <c r="K997" s="84"/>
      <c r="L997" s="84"/>
      <c r="M997" s="84"/>
      <c r="N997" s="84"/>
      <c r="O997" s="84"/>
      <c r="P997" s="84"/>
      <c r="Q997" s="84"/>
      <c r="R997" s="75">
        <v>0.1</v>
      </c>
      <c r="S997" s="83"/>
      <c r="T997" s="83"/>
      <c r="U997" s="83"/>
      <c r="V997" s="77">
        <v>0.1</v>
      </c>
      <c r="W997" s="83">
        <v>13400</v>
      </c>
      <c r="X997" s="78" t="e">
        <f>#REF!/W997</f>
        <v>#REF!</v>
      </c>
      <c r="Y997" s="85">
        <v>12200</v>
      </c>
      <c r="Z997" s="85">
        <v>11650</v>
      </c>
      <c r="AA997" s="80" t="e">
        <f>#REF!/Z997</f>
        <v>#REF!</v>
      </c>
      <c r="AB997" s="80" t="e">
        <f t="shared" si="5"/>
        <v>#REF!</v>
      </c>
      <c r="AN997" s="72">
        <v>98400</v>
      </c>
    </row>
    <row r="998" spans="1:40" s="67" customFormat="1" ht="15" customHeight="1">
      <c r="A998" s="245">
        <v>210000080696</v>
      </c>
      <c r="B998" s="550" t="s">
        <v>277</v>
      </c>
      <c r="C998" s="978">
        <v>96600</v>
      </c>
      <c r="D998" s="405">
        <v>210000080982</v>
      </c>
      <c r="E998" s="551" t="s">
        <v>299</v>
      </c>
      <c r="F998" s="797"/>
      <c r="G998" s="797"/>
      <c r="H998" s="797"/>
      <c r="I998" s="797"/>
      <c r="J998" s="771"/>
      <c r="K998" s="84"/>
      <c r="L998" s="84"/>
      <c r="M998" s="84"/>
      <c r="N998" s="84"/>
      <c r="O998" s="84"/>
      <c r="P998" s="84"/>
      <c r="Q998" s="84"/>
      <c r="R998" s="75">
        <v>0.1</v>
      </c>
      <c r="S998" s="83"/>
      <c r="T998" s="83"/>
      <c r="U998" s="83"/>
      <c r="V998" s="77">
        <v>0.1</v>
      </c>
      <c r="W998" s="83">
        <v>14400</v>
      </c>
      <c r="X998" s="78" t="e">
        <f>#REF!/W998</f>
        <v>#REF!</v>
      </c>
      <c r="Y998" s="85">
        <v>13100</v>
      </c>
      <c r="Z998" s="85">
        <v>12500</v>
      </c>
      <c r="AA998" s="80" t="e">
        <f>#REF!/Z998</f>
        <v>#REF!</v>
      </c>
      <c r="AB998" s="80" t="e">
        <f t="shared" si="5"/>
        <v>#REF!</v>
      </c>
      <c r="AN998" s="72">
        <v>107400</v>
      </c>
    </row>
    <row r="999" spans="1:40" s="67" customFormat="1" ht="15" customHeight="1">
      <c r="A999" s="245">
        <v>210000080697</v>
      </c>
      <c r="B999" s="550" t="s">
        <v>278</v>
      </c>
      <c r="C999" s="978">
        <v>106800</v>
      </c>
      <c r="D999" s="405">
        <v>210000080983</v>
      </c>
      <c r="E999" s="551" t="s">
        <v>291</v>
      </c>
      <c r="F999" s="797"/>
      <c r="G999" s="797"/>
      <c r="H999" s="797"/>
      <c r="I999" s="797"/>
      <c r="J999" s="771"/>
      <c r="K999" s="84"/>
      <c r="L999" s="84"/>
      <c r="M999" s="84"/>
      <c r="N999" s="84"/>
      <c r="O999" s="84"/>
      <c r="P999" s="84"/>
      <c r="Q999" s="84"/>
      <c r="R999" s="75">
        <v>0.1</v>
      </c>
      <c r="S999" s="83"/>
      <c r="T999" s="83"/>
      <c r="U999" s="83"/>
      <c r="V999" s="77">
        <v>0.1</v>
      </c>
      <c r="W999" s="83">
        <v>15700</v>
      </c>
      <c r="X999" s="78" t="e">
        <f>#REF!/W999</f>
        <v>#REF!</v>
      </c>
      <c r="Y999" s="85">
        <v>14300</v>
      </c>
      <c r="Z999" s="85">
        <v>13700</v>
      </c>
      <c r="AA999" s="80" t="e">
        <f>#REF!/Z999</f>
        <v>#REF!</v>
      </c>
      <c r="AB999" s="80" t="e">
        <f t="shared" si="5"/>
        <v>#REF!</v>
      </c>
      <c r="AN999" s="72">
        <v>117000</v>
      </c>
    </row>
    <row r="1000" spans="1:40" s="67" customFormat="1" ht="15" customHeight="1">
      <c r="A1000" s="245">
        <v>210000080698</v>
      </c>
      <c r="B1000" s="550" t="s">
        <v>279</v>
      </c>
      <c r="C1000" s="978">
        <v>110400</v>
      </c>
      <c r="D1000" s="405">
        <v>210000080984</v>
      </c>
      <c r="E1000" s="551" t="s">
        <v>292</v>
      </c>
      <c r="F1000" s="797"/>
      <c r="G1000" s="797"/>
      <c r="H1000" s="797"/>
      <c r="I1000" s="797"/>
      <c r="J1000" s="771"/>
      <c r="K1000" s="84"/>
      <c r="L1000" s="84"/>
      <c r="M1000" s="84"/>
      <c r="N1000" s="84"/>
      <c r="O1000" s="84"/>
      <c r="P1000" s="84"/>
      <c r="Q1000" s="84"/>
      <c r="R1000" s="75">
        <v>0.1</v>
      </c>
      <c r="S1000" s="83"/>
      <c r="T1000" s="83"/>
      <c r="U1000" s="83"/>
      <c r="V1000" s="77">
        <v>0.1</v>
      </c>
      <c r="W1000" s="83">
        <v>16600</v>
      </c>
      <c r="X1000" s="78" t="e">
        <f>#REF!/W1000</f>
        <v>#REF!</v>
      </c>
      <c r="Y1000" s="85">
        <v>15100</v>
      </c>
      <c r="Z1000" s="85">
        <v>14400</v>
      </c>
      <c r="AA1000" s="80" t="e">
        <f>#REF!/Z1000</f>
        <v>#REF!</v>
      </c>
      <c r="AB1000" s="80" t="e">
        <f t="shared" si="5"/>
        <v>#REF!</v>
      </c>
      <c r="AN1000" s="72">
        <v>123600</v>
      </c>
    </row>
    <row r="1001" spans="1:40" s="67" customFormat="1" ht="15" customHeight="1">
      <c r="A1001" s="245">
        <v>210000080699</v>
      </c>
      <c r="B1001" s="550" t="s">
        <v>280</v>
      </c>
      <c r="C1001" s="978">
        <v>114600</v>
      </c>
      <c r="D1001" s="405">
        <v>210000080985</v>
      </c>
      <c r="E1001" s="551" t="s">
        <v>293</v>
      </c>
      <c r="F1001" s="797"/>
      <c r="G1001" s="797"/>
      <c r="H1001" s="797"/>
      <c r="I1001" s="797"/>
      <c r="J1001" s="771"/>
      <c r="K1001" s="84"/>
      <c r="L1001" s="84"/>
      <c r="M1001" s="84"/>
      <c r="N1001" s="84"/>
      <c r="O1001" s="84"/>
      <c r="P1001" s="84"/>
      <c r="Q1001" s="84"/>
      <c r="R1001" s="75">
        <v>0.1</v>
      </c>
      <c r="S1001" s="83"/>
      <c r="T1001" s="83"/>
      <c r="U1001" s="83"/>
      <c r="V1001" s="77">
        <v>0.1</v>
      </c>
      <c r="W1001" s="83">
        <v>17200</v>
      </c>
      <c r="X1001" s="78" t="e">
        <f>#REF!/W1001</f>
        <v>#REF!</v>
      </c>
      <c r="Y1001" s="85">
        <v>15600</v>
      </c>
      <c r="Z1001" s="85">
        <v>14850</v>
      </c>
      <c r="AA1001" s="80" t="e">
        <f>#REF!/Z1001</f>
        <v>#REF!</v>
      </c>
      <c r="AB1001" s="80" t="e">
        <f t="shared" si="5"/>
        <v>#REF!</v>
      </c>
      <c r="AN1001" s="72">
        <v>127800</v>
      </c>
    </row>
    <row r="1002" spans="1:40" s="67" customFormat="1" ht="15" customHeight="1">
      <c r="A1002" s="250">
        <v>210000080658</v>
      </c>
      <c r="B1002" s="552" t="s">
        <v>281</v>
      </c>
      <c r="C1002" s="978">
        <v>121800</v>
      </c>
      <c r="D1002" s="407">
        <v>210000080986</v>
      </c>
      <c r="E1002" s="553" t="s">
        <v>294</v>
      </c>
      <c r="F1002" s="797"/>
      <c r="G1002" s="797"/>
      <c r="H1002" s="797"/>
      <c r="I1002" s="797"/>
      <c r="J1002" s="771"/>
      <c r="K1002" s="84"/>
      <c r="L1002" s="84"/>
      <c r="M1002" s="84"/>
      <c r="N1002" s="84"/>
      <c r="O1002" s="84"/>
      <c r="P1002" s="84"/>
      <c r="Q1002" s="84"/>
      <c r="R1002" s="75">
        <v>0.1</v>
      </c>
      <c r="S1002" s="83"/>
      <c r="T1002" s="83"/>
      <c r="U1002" s="83"/>
      <c r="V1002" s="77">
        <v>0.1</v>
      </c>
      <c r="W1002" s="88">
        <v>18400</v>
      </c>
      <c r="X1002" s="78" t="e">
        <f>#REF!/W1002</f>
        <v>#REF!</v>
      </c>
      <c r="Y1002" s="91">
        <v>16700</v>
      </c>
      <c r="Z1002" s="91">
        <v>15900</v>
      </c>
      <c r="AA1002" s="80" t="e">
        <f>#REF!/Z1002</f>
        <v>#REF!</v>
      </c>
      <c r="AB1002" s="80" t="e">
        <f t="shared" si="5"/>
        <v>#REF!</v>
      </c>
      <c r="AN1002" s="72">
        <v>135600</v>
      </c>
    </row>
    <row r="1003" spans="1:40" s="67" customFormat="1" ht="15" customHeight="1">
      <c r="A1003" s="567"/>
      <c r="B1003" s="568" t="s">
        <v>179</v>
      </c>
      <c r="C1003" s="978"/>
      <c r="D1003" s="569"/>
      <c r="E1003" s="568" t="s">
        <v>180</v>
      </c>
      <c r="F1003" s="797"/>
      <c r="G1003" s="797"/>
      <c r="H1003" s="797"/>
      <c r="I1003" s="797"/>
      <c r="J1003" s="771"/>
      <c r="K1003" s="570"/>
      <c r="L1003" s="570"/>
      <c r="M1003" s="570"/>
      <c r="N1003" s="570"/>
      <c r="O1003" s="570"/>
      <c r="P1003" s="570"/>
      <c r="Q1003" s="570"/>
      <c r="R1003" s="570"/>
      <c r="S1003" s="570"/>
      <c r="T1003" s="570"/>
      <c r="U1003" s="570"/>
      <c r="V1003" s="39"/>
      <c r="W1003" s="570"/>
      <c r="X1003" s="80"/>
      <c r="Y1003" s="10"/>
      <c r="Z1003" s="10"/>
      <c r="AA1003" s="80"/>
      <c r="AB1003" s="80"/>
      <c r="AN1003" s="72"/>
    </row>
    <row r="1004" spans="1:40" s="67" customFormat="1" ht="15" customHeight="1">
      <c r="A1004" s="282">
        <v>210000001530</v>
      </c>
      <c r="B1004" s="571" t="s">
        <v>260</v>
      </c>
      <c r="C1004" s="978">
        <v>172200</v>
      </c>
      <c r="D1004" s="405">
        <v>210000001532</v>
      </c>
      <c r="E1004" s="571" t="s">
        <v>264</v>
      </c>
      <c r="F1004" s="717"/>
      <c r="G1004" s="717"/>
      <c r="H1004" s="717"/>
      <c r="I1004" s="717"/>
      <c r="J1004" s="771"/>
      <c r="K1004" s="247"/>
      <c r="L1004" s="247"/>
      <c r="M1004" s="247"/>
      <c r="N1004" s="247"/>
      <c r="O1004" s="247"/>
      <c r="P1004" s="247"/>
      <c r="Q1004" s="247"/>
      <c r="R1004" s="75">
        <v>0.1</v>
      </c>
      <c r="S1004" s="246"/>
      <c r="T1004" s="246"/>
      <c r="U1004" s="246"/>
      <c r="V1004" s="77">
        <v>0.1</v>
      </c>
      <c r="W1004" s="246">
        <v>24200</v>
      </c>
      <c r="X1004" s="78" t="e">
        <f>#REF!/W1004</f>
        <v>#REF!</v>
      </c>
      <c r="Y1004" s="248">
        <v>22000</v>
      </c>
      <c r="Z1004" s="248">
        <v>20000</v>
      </c>
      <c r="AA1004" s="80" t="e">
        <f>#REF!/Z1004</f>
        <v>#REF!</v>
      </c>
      <c r="AB1004" s="80" t="e">
        <f>V1003/AA1004</f>
        <v>#REF!</v>
      </c>
      <c r="AN1004" s="72">
        <v>182400</v>
      </c>
    </row>
    <row r="1005" spans="1:40" s="67" customFormat="1" ht="15" customHeight="1">
      <c r="A1005" s="250">
        <v>210000001531</v>
      </c>
      <c r="B1005" s="552" t="s">
        <v>261</v>
      </c>
      <c r="C1005" s="978">
        <v>188400</v>
      </c>
      <c r="D1005" s="405">
        <v>210000001533</v>
      </c>
      <c r="E1005" s="571" t="s">
        <v>265</v>
      </c>
      <c r="F1005" s="834"/>
      <c r="G1005" s="834"/>
      <c r="H1005" s="834"/>
      <c r="I1005" s="834"/>
      <c r="J1005" s="771"/>
      <c r="K1005" s="252"/>
      <c r="L1005" s="247"/>
      <c r="M1005" s="247"/>
      <c r="N1005" s="247"/>
      <c r="O1005" s="247"/>
      <c r="P1005" s="247"/>
      <c r="Q1005" s="247"/>
      <c r="R1005" s="75">
        <v>0.1</v>
      </c>
      <c r="S1005" s="246"/>
      <c r="T1005" s="246"/>
      <c r="U1005" s="246"/>
      <c r="V1005" s="77">
        <v>0.1</v>
      </c>
      <c r="W1005" s="246">
        <v>26200</v>
      </c>
      <c r="X1005" s="78" t="e">
        <f>#REF!/W1005</f>
        <v>#REF!</v>
      </c>
      <c r="Y1005" s="248">
        <v>23800</v>
      </c>
      <c r="Z1005" s="248">
        <v>21600</v>
      </c>
      <c r="AA1005" s="80" t="e">
        <f>#REF!/Z1005</f>
        <v>#REF!</v>
      </c>
      <c r="AB1005" s="80" t="e">
        <f>V1004/AA1005</f>
        <v>#REF!</v>
      </c>
      <c r="AN1005" s="72">
        <v>199800</v>
      </c>
    </row>
    <row r="1006" spans="1:40" s="67" customFormat="1" ht="15" customHeight="1" thickBot="1">
      <c r="A1006" s="851"/>
      <c r="B1006" s="852"/>
      <c r="C1006" s="978"/>
      <c r="D1006" s="849">
        <v>210000001546</v>
      </c>
      <c r="E1006" s="850" t="s">
        <v>751</v>
      </c>
      <c r="F1006" s="834"/>
      <c r="G1006" s="834"/>
      <c r="H1006" s="834"/>
      <c r="I1006" s="834"/>
      <c r="J1006" s="771"/>
      <c r="K1006" s="843"/>
      <c r="L1006" s="844"/>
      <c r="M1006" s="844"/>
      <c r="N1006" s="844"/>
      <c r="O1006" s="844"/>
      <c r="P1006" s="844"/>
      <c r="Q1006" s="844"/>
      <c r="R1006" s="845"/>
      <c r="S1006" s="846"/>
      <c r="T1006" s="846"/>
      <c r="U1006" s="846"/>
      <c r="V1006" s="847"/>
      <c r="W1006" s="846"/>
      <c r="X1006" s="78"/>
      <c r="Y1006" s="848"/>
      <c r="Z1006" s="848"/>
      <c r="AA1006" s="80"/>
      <c r="AB1006" s="80"/>
      <c r="AN1006" s="72">
        <v>192000</v>
      </c>
    </row>
    <row r="1007" spans="1:40" s="67" customFormat="1" ht="15" customHeight="1">
      <c r="A1007" s="572"/>
      <c r="B1007" s="568" t="s">
        <v>181</v>
      </c>
      <c r="C1007" s="978"/>
      <c r="D1007" s="569"/>
      <c r="E1007" s="568" t="s">
        <v>182</v>
      </c>
      <c r="F1007" s="797"/>
      <c r="G1007" s="797"/>
      <c r="H1007" s="797"/>
      <c r="I1007" s="797"/>
      <c r="J1007" s="771"/>
      <c r="K1007" s="573"/>
      <c r="L1007" s="574"/>
      <c r="M1007" s="574"/>
      <c r="N1007" s="574"/>
      <c r="O1007" s="574"/>
      <c r="P1007" s="574"/>
      <c r="Q1007" s="574"/>
      <c r="R1007" s="574"/>
      <c r="S1007" s="574"/>
      <c r="T1007" s="574"/>
      <c r="U1007" s="574"/>
      <c r="V1007" s="575"/>
      <c r="W1007" s="574"/>
      <c r="X1007" s="78"/>
      <c r="Y1007" s="576"/>
      <c r="Z1007" s="576"/>
      <c r="AA1007" s="80"/>
      <c r="AB1007" s="80"/>
      <c r="AN1007" s="72"/>
    </row>
    <row r="1008" spans="1:40" s="67" customFormat="1" ht="15" customHeight="1">
      <c r="A1008" s="245">
        <v>210000001534</v>
      </c>
      <c r="B1008" s="571" t="s">
        <v>262</v>
      </c>
      <c r="C1008" s="978">
        <v>177000</v>
      </c>
      <c r="D1008" s="405">
        <v>210000001536</v>
      </c>
      <c r="E1008" s="571" t="s">
        <v>266</v>
      </c>
      <c r="F1008" s="717"/>
      <c r="G1008" s="717"/>
      <c r="H1008" s="717"/>
      <c r="I1008" s="717"/>
      <c r="J1008" s="771"/>
      <c r="K1008" s="247"/>
      <c r="L1008" s="247"/>
      <c r="M1008" s="247"/>
      <c r="N1008" s="247"/>
      <c r="O1008" s="247"/>
      <c r="P1008" s="247"/>
      <c r="Q1008" s="247"/>
      <c r="R1008" s="75">
        <v>0.1</v>
      </c>
      <c r="S1008" s="246"/>
      <c r="T1008" s="246"/>
      <c r="U1008" s="246"/>
      <c r="V1008" s="77">
        <v>0.1</v>
      </c>
      <c r="W1008" s="246">
        <v>24500</v>
      </c>
      <c r="X1008" s="78" t="e">
        <f>#REF!/W1008</f>
        <v>#REF!</v>
      </c>
      <c r="Y1008" s="248">
        <v>22300</v>
      </c>
      <c r="Z1008" s="248">
        <v>20300</v>
      </c>
      <c r="AA1008" s="80" t="e">
        <f>#REF!/Z1008</f>
        <v>#REF!</v>
      </c>
      <c r="AB1008" s="80" t="e">
        <f>V1007/AA1008</f>
        <v>#REF!</v>
      </c>
      <c r="AN1008" s="72">
        <v>186600</v>
      </c>
    </row>
    <row r="1009" spans="1:40" s="67" customFormat="1" ht="15" customHeight="1">
      <c r="A1009" s="250">
        <v>210000001535</v>
      </c>
      <c r="B1009" s="577" t="s">
        <v>263</v>
      </c>
      <c r="C1009" s="978">
        <v>192600</v>
      </c>
      <c r="D1009" s="407">
        <v>210000001537</v>
      </c>
      <c r="E1009" s="577" t="s">
        <v>267</v>
      </c>
      <c r="F1009" s="717"/>
      <c r="G1009" s="717"/>
      <c r="H1009" s="717"/>
      <c r="I1009" s="717"/>
      <c r="J1009" s="771"/>
      <c r="K1009" s="247"/>
      <c r="L1009" s="247"/>
      <c r="M1009" s="247"/>
      <c r="N1009" s="247"/>
      <c r="O1009" s="247"/>
      <c r="P1009" s="247"/>
      <c r="Q1009" s="247"/>
      <c r="R1009" s="75">
        <v>0.1</v>
      </c>
      <c r="S1009" s="246"/>
      <c r="T1009" s="246"/>
      <c r="U1009" s="246"/>
      <c r="V1009" s="77">
        <v>0.1</v>
      </c>
      <c r="W1009" s="251">
        <v>26500</v>
      </c>
      <c r="X1009" s="78" t="e">
        <f>#REF!/W1009</f>
        <v>#REF!</v>
      </c>
      <c r="Y1009" s="254">
        <v>24100</v>
      </c>
      <c r="Z1009" s="254">
        <v>21900</v>
      </c>
      <c r="AA1009" s="80" t="e">
        <f>#REF!/Z1009</f>
        <v>#REF!</v>
      </c>
      <c r="AB1009" s="80" t="e">
        <f>V1008/AA1009</f>
        <v>#REF!</v>
      </c>
      <c r="AN1009" s="72">
        <v>203400</v>
      </c>
    </row>
    <row r="1010" spans="1:40" s="67" customFormat="1" ht="15" customHeight="1">
      <c r="A1010" s="578"/>
      <c r="B1010" s="579" t="s">
        <v>313</v>
      </c>
      <c r="C1010" s="978"/>
      <c r="D1010" s="558"/>
      <c r="E1010" s="579" t="s">
        <v>314</v>
      </c>
      <c r="F1010" s="797"/>
      <c r="G1010" s="797"/>
      <c r="H1010" s="797"/>
      <c r="I1010" s="797"/>
      <c r="J1010" s="771"/>
      <c r="K1010" s="391"/>
      <c r="L1010" s="391"/>
      <c r="M1010" s="391"/>
      <c r="N1010" s="391"/>
      <c r="O1010" s="391"/>
      <c r="P1010" s="391"/>
      <c r="Q1010" s="391"/>
      <c r="R1010" s="391"/>
      <c r="S1010" s="391"/>
      <c r="T1010" s="391"/>
      <c r="U1010" s="391"/>
      <c r="V1010" s="34"/>
      <c r="W1010" s="391"/>
      <c r="X1010" s="80"/>
      <c r="Y1010" s="14"/>
      <c r="Z1010" s="14"/>
      <c r="AA1010" s="80"/>
      <c r="AB1010" s="80"/>
      <c r="AN1010" s="72"/>
    </row>
    <row r="1011" spans="1:40" s="67" customFormat="1" ht="15" customHeight="1">
      <c r="A1011" s="245">
        <v>210000806308</v>
      </c>
      <c r="B1011" s="550" t="s">
        <v>504</v>
      </c>
      <c r="C1011" s="978">
        <v>4680</v>
      </c>
      <c r="D1011" s="405">
        <v>210000806322</v>
      </c>
      <c r="E1011" s="550" t="s">
        <v>505</v>
      </c>
      <c r="F1011" s="832"/>
      <c r="G1011" s="832"/>
      <c r="H1011" s="832"/>
      <c r="I1011" s="832"/>
      <c r="J1011" s="771"/>
      <c r="K1011" s="510"/>
      <c r="L1011" s="510"/>
      <c r="M1011" s="510"/>
      <c r="N1011" s="510"/>
      <c r="O1011" s="510"/>
      <c r="P1011" s="510"/>
      <c r="Q1011" s="510"/>
      <c r="R1011" s="75">
        <v>0</v>
      </c>
      <c r="S1011" s="509"/>
      <c r="T1011" s="509"/>
      <c r="U1011" s="509"/>
      <c r="V1011" s="77">
        <v>0.2</v>
      </c>
      <c r="W1011" s="246">
        <v>680</v>
      </c>
      <c r="X1011" s="78" t="e">
        <f>#REF!/W1011</f>
        <v>#REF!</v>
      </c>
      <c r="Y1011" s="248">
        <v>620</v>
      </c>
      <c r="Z1011" s="248">
        <v>540</v>
      </c>
      <c r="AA1011" s="80" t="e">
        <f>#REF!/Z1011</f>
        <v>#REF!</v>
      </c>
      <c r="AB1011" s="80" t="e">
        <f aca="true" t="shared" si="6" ref="AB1011:AB1017">V1010/AA1011</f>
        <v>#REF!</v>
      </c>
      <c r="AN1011" s="72">
        <v>5700</v>
      </c>
    </row>
    <row r="1012" spans="1:40" s="67" customFormat="1" ht="15" customHeight="1">
      <c r="A1012" s="245">
        <v>210000806309</v>
      </c>
      <c r="B1012" s="550" t="s">
        <v>317</v>
      </c>
      <c r="C1012" s="978">
        <v>5400</v>
      </c>
      <c r="D1012" s="405">
        <v>210000806323</v>
      </c>
      <c r="E1012" s="550" t="s">
        <v>330</v>
      </c>
      <c r="F1012" s="832"/>
      <c r="G1012" s="832"/>
      <c r="H1012" s="832"/>
      <c r="I1012" s="832"/>
      <c r="J1012" s="771"/>
      <c r="K1012" s="510"/>
      <c r="L1012" s="510"/>
      <c r="M1012" s="510"/>
      <c r="N1012" s="510"/>
      <c r="O1012" s="510"/>
      <c r="P1012" s="510"/>
      <c r="Q1012" s="510"/>
      <c r="R1012" s="75">
        <v>0</v>
      </c>
      <c r="S1012" s="509"/>
      <c r="T1012" s="509"/>
      <c r="U1012" s="509"/>
      <c r="V1012" s="77">
        <v>0.2</v>
      </c>
      <c r="W1012" s="246">
        <v>830</v>
      </c>
      <c r="X1012" s="78" t="e">
        <f>#REF!/W1012</f>
        <v>#REF!</v>
      </c>
      <c r="Y1012" s="248">
        <v>760</v>
      </c>
      <c r="Z1012" s="248">
        <v>660</v>
      </c>
      <c r="AA1012" s="80" t="e">
        <f>#REF!/Z1012</f>
        <v>#REF!</v>
      </c>
      <c r="AB1012" s="80" t="e">
        <f t="shared" si="6"/>
        <v>#REF!</v>
      </c>
      <c r="AN1012" s="72">
        <v>6600</v>
      </c>
    </row>
    <row r="1013" spans="1:40" s="67" customFormat="1" ht="15" customHeight="1">
      <c r="A1013" s="245">
        <v>210000806310</v>
      </c>
      <c r="B1013" s="550" t="s">
        <v>318</v>
      </c>
      <c r="C1013" s="978">
        <v>6600</v>
      </c>
      <c r="D1013" s="405">
        <v>210000806324</v>
      </c>
      <c r="E1013" s="550" t="s">
        <v>331</v>
      </c>
      <c r="F1013" s="832"/>
      <c r="G1013" s="832"/>
      <c r="H1013" s="832"/>
      <c r="I1013" s="832"/>
      <c r="J1013" s="771"/>
      <c r="K1013" s="510"/>
      <c r="L1013" s="510"/>
      <c r="M1013" s="510"/>
      <c r="N1013" s="510"/>
      <c r="O1013" s="510"/>
      <c r="P1013" s="510"/>
      <c r="Q1013" s="510"/>
      <c r="R1013" s="75">
        <v>0</v>
      </c>
      <c r="S1013" s="509"/>
      <c r="T1013" s="509"/>
      <c r="U1013" s="509"/>
      <c r="V1013" s="77">
        <v>0.2</v>
      </c>
      <c r="W1013" s="246">
        <v>990</v>
      </c>
      <c r="X1013" s="78" t="e">
        <f>#REF!/W1013</f>
        <v>#REF!</v>
      </c>
      <c r="Y1013" s="248">
        <v>900</v>
      </c>
      <c r="Z1013" s="248">
        <v>780</v>
      </c>
      <c r="AA1013" s="80" t="e">
        <f>#REF!/Z1013</f>
        <v>#REF!</v>
      </c>
      <c r="AB1013" s="80" t="e">
        <f t="shared" si="6"/>
        <v>#REF!</v>
      </c>
      <c r="AN1013" s="72">
        <v>7800</v>
      </c>
    </row>
    <row r="1014" spans="1:40" s="67" customFormat="1" ht="15" customHeight="1">
      <c r="A1014" s="245">
        <v>210000806311</v>
      </c>
      <c r="B1014" s="550" t="s">
        <v>319</v>
      </c>
      <c r="C1014" s="978">
        <v>7500</v>
      </c>
      <c r="D1014" s="405">
        <v>210000806325</v>
      </c>
      <c r="E1014" s="550" t="s">
        <v>332</v>
      </c>
      <c r="F1014" s="832"/>
      <c r="G1014" s="832"/>
      <c r="H1014" s="832"/>
      <c r="I1014" s="832"/>
      <c r="J1014" s="771"/>
      <c r="K1014" s="510"/>
      <c r="L1014" s="510"/>
      <c r="M1014" s="510"/>
      <c r="N1014" s="510"/>
      <c r="O1014" s="510"/>
      <c r="P1014" s="510"/>
      <c r="Q1014" s="510"/>
      <c r="R1014" s="75">
        <v>0</v>
      </c>
      <c r="S1014" s="509"/>
      <c r="T1014" s="509"/>
      <c r="U1014" s="509"/>
      <c r="V1014" s="77">
        <v>0.2</v>
      </c>
      <c r="W1014" s="246">
        <v>1100</v>
      </c>
      <c r="X1014" s="78" t="e">
        <f>#REF!/W1014</f>
        <v>#REF!</v>
      </c>
      <c r="Y1014" s="248">
        <v>1000</v>
      </c>
      <c r="Z1014" s="248">
        <v>890</v>
      </c>
      <c r="AA1014" s="80" t="e">
        <f>#REF!/Z1014</f>
        <v>#REF!</v>
      </c>
      <c r="AB1014" s="80" t="e">
        <f t="shared" si="6"/>
        <v>#REF!</v>
      </c>
      <c r="AN1014" s="72">
        <v>9000</v>
      </c>
    </row>
    <row r="1015" spans="1:40" s="67" customFormat="1" ht="15" customHeight="1">
      <c r="A1015" s="245">
        <v>210000806312</v>
      </c>
      <c r="B1015" s="550" t="s">
        <v>320</v>
      </c>
      <c r="C1015" s="978">
        <v>8400</v>
      </c>
      <c r="D1015" s="405">
        <v>210000806326</v>
      </c>
      <c r="E1015" s="550" t="s">
        <v>333</v>
      </c>
      <c r="F1015" s="832"/>
      <c r="G1015" s="832"/>
      <c r="H1015" s="832"/>
      <c r="I1015" s="832"/>
      <c r="J1015" s="771"/>
      <c r="K1015" s="510"/>
      <c r="L1015" s="510"/>
      <c r="M1015" s="510"/>
      <c r="N1015" s="510"/>
      <c r="O1015" s="510"/>
      <c r="P1015" s="510"/>
      <c r="Q1015" s="510"/>
      <c r="R1015" s="75">
        <v>0</v>
      </c>
      <c r="S1015" s="509"/>
      <c r="T1015" s="509"/>
      <c r="U1015" s="509"/>
      <c r="V1015" s="77">
        <v>0.2</v>
      </c>
      <c r="W1015" s="246">
        <v>1200</v>
      </c>
      <c r="X1015" s="78" t="e">
        <f>#REF!/W1015</f>
        <v>#REF!</v>
      </c>
      <c r="Y1015" s="248">
        <v>1100</v>
      </c>
      <c r="Z1015" s="248">
        <v>970</v>
      </c>
      <c r="AA1015" s="80" t="e">
        <f>#REF!/Z1015</f>
        <v>#REF!</v>
      </c>
      <c r="AB1015" s="80" t="e">
        <f t="shared" si="6"/>
        <v>#REF!</v>
      </c>
      <c r="AN1015" s="72">
        <v>9600</v>
      </c>
    </row>
    <row r="1016" spans="1:40" s="67" customFormat="1" ht="15" customHeight="1">
      <c r="A1016" s="245">
        <v>210000806313</v>
      </c>
      <c r="B1016" s="550" t="s">
        <v>321</v>
      </c>
      <c r="C1016" s="978">
        <v>9300</v>
      </c>
      <c r="D1016" s="405">
        <v>210000806327</v>
      </c>
      <c r="E1016" s="550" t="s">
        <v>334</v>
      </c>
      <c r="F1016" s="832"/>
      <c r="G1016" s="832"/>
      <c r="H1016" s="832"/>
      <c r="I1016" s="832"/>
      <c r="J1016" s="771"/>
      <c r="K1016" s="510"/>
      <c r="L1016" s="510"/>
      <c r="M1016" s="510"/>
      <c r="N1016" s="510"/>
      <c r="O1016" s="510"/>
      <c r="P1016" s="510"/>
      <c r="Q1016" s="510"/>
      <c r="R1016" s="75">
        <v>0</v>
      </c>
      <c r="S1016" s="509"/>
      <c r="T1016" s="509"/>
      <c r="U1016" s="509"/>
      <c r="V1016" s="77">
        <v>0.2</v>
      </c>
      <c r="W1016" s="246">
        <v>1380</v>
      </c>
      <c r="X1016" s="78" t="e">
        <f>#REF!/W1016</f>
        <v>#REF!</v>
      </c>
      <c r="Y1016" s="248">
        <v>1250</v>
      </c>
      <c r="Z1016" s="248">
        <v>1100</v>
      </c>
      <c r="AA1016" s="80" t="e">
        <f>#REF!/Z1016</f>
        <v>#REF!</v>
      </c>
      <c r="AB1016" s="80" t="e">
        <f t="shared" si="6"/>
        <v>#REF!</v>
      </c>
      <c r="AN1016" s="72">
        <v>10200</v>
      </c>
    </row>
    <row r="1017" spans="1:40" s="67" customFormat="1" ht="15" customHeight="1">
      <c r="A1017" s="250">
        <v>210000806314</v>
      </c>
      <c r="B1017" s="552" t="s">
        <v>322</v>
      </c>
      <c r="C1017" s="978">
        <v>9900</v>
      </c>
      <c r="D1017" s="407">
        <v>210000806328</v>
      </c>
      <c r="E1017" s="552" t="s">
        <v>335</v>
      </c>
      <c r="F1017" s="832"/>
      <c r="G1017" s="832"/>
      <c r="H1017" s="832"/>
      <c r="I1017" s="832"/>
      <c r="J1017" s="771"/>
      <c r="K1017" s="510"/>
      <c r="L1017" s="510"/>
      <c r="M1017" s="510"/>
      <c r="N1017" s="510"/>
      <c r="O1017" s="510"/>
      <c r="P1017" s="510"/>
      <c r="Q1017" s="510"/>
      <c r="R1017" s="75">
        <v>0</v>
      </c>
      <c r="S1017" s="509"/>
      <c r="T1017" s="509"/>
      <c r="U1017" s="509"/>
      <c r="V1017" s="77">
        <v>0.2</v>
      </c>
      <c r="W1017" s="251">
        <v>1500</v>
      </c>
      <c r="X1017" s="78" t="e">
        <f>#REF!/W1017</f>
        <v>#REF!</v>
      </c>
      <c r="Y1017" s="254">
        <v>1400</v>
      </c>
      <c r="Z1017" s="254">
        <v>1200</v>
      </c>
      <c r="AA1017" s="80" t="e">
        <f>#REF!/Z1017</f>
        <v>#REF!</v>
      </c>
      <c r="AB1017" s="80" t="e">
        <f t="shared" si="6"/>
        <v>#REF!</v>
      </c>
      <c r="AN1017" s="72">
        <v>11400</v>
      </c>
    </row>
    <row r="1018" spans="1:40" s="67" customFormat="1" ht="15" customHeight="1">
      <c r="A1018" s="580"/>
      <c r="B1018" s="579" t="s">
        <v>315</v>
      </c>
      <c r="C1018" s="978"/>
      <c r="D1018" s="581"/>
      <c r="E1018" s="579" t="s">
        <v>316</v>
      </c>
      <c r="F1018" s="805"/>
      <c r="G1018" s="805"/>
      <c r="H1018" s="805"/>
      <c r="I1018" s="805"/>
      <c r="J1018" s="77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34"/>
      <c r="W1018" s="391"/>
      <c r="X1018" s="78"/>
      <c r="Y1018" s="14"/>
      <c r="Z1018" s="14"/>
      <c r="AA1018" s="80"/>
      <c r="AB1018" s="80"/>
      <c r="AN1018" s="72"/>
    </row>
    <row r="1019" spans="1:40" s="67" customFormat="1" ht="15" customHeight="1">
      <c r="A1019" s="245">
        <v>210000806315</v>
      </c>
      <c r="B1019" s="550" t="s">
        <v>323</v>
      </c>
      <c r="C1019" s="978">
        <v>4560</v>
      </c>
      <c r="D1019" s="405">
        <v>210000806329</v>
      </c>
      <c r="E1019" s="550" t="s">
        <v>336</v>
      </c>
      <c r="F1019" s="832"/>
      <c r="G1019" s="832"/>
      <c r="H1019" s="832"/>
      <c r="I1019" s="832"/>
      <c r="J1019" s="771"/>
      <c r="K1019" s="510"/>
      <c r="L1019" s="510"/>
      <c r="M1019" s="510"/>
      <c r="N1019" s="510"/>
      <c r="O1019" s="510"/>
      <c r="P1019" s="510"/>
      <c r="Q1019" s="510"/>
      <c r="R1019" s="75">
        <v>0</v>
      </c>
      <c r="S1019" s="509"/>
      <c r="T1019" s="509"/>
      <c r="U1019" s="509"/>
      <c r="V1019" s="77">
        <v>0.2</v>
      </c>
      <c r="W1019" s="246">
        <v>660</v>
      </c>
      <c r="X1019" s="78" t="e">
        <f>#REF!/W1019</f>
        <v>#REF!</v>
      </c>
      <c r="Y1019" s="248">
        <v>600</v>
      </c>
      <c r="Z1019" s="248">
        <v>500</v>
      </c>
      <c r="AA1019" s="80" t="e">
        <f>#REF!/Z1019</f>
        <v>#REF!</v>
      </c>
      <c r="AB1019" s="80" t="e">
        <f aca="true" t="shared" si="7" ref="AB1019:AB1025">V1018/AA1019</f>
        <v>#REF!</v>
      </c>
      <c r="AN1019" s="72">
        <v>5280</v>
      </c>
    </row>
    <row r="1020" spans="1:40" s="67" customFormat="1" ht="15" customHeight="1">
      <c r="A1020" s="245">
        <v>210000806316</v>
      </c>
      <c r="B1020" s="550" t="s">
        <v>324</v>
      </c>
      <c r="C1020" s="978">
        <v>5340</v>
      </c>
      <c r="D1020" s="405">
        <v>210000806330</v>
      </c>
      <c r="E1020" s="550" t="s">
        <v>337</v>
      </c>
      <c r="F1020" s="832"/>
      <c r="G1020" s="832"/>
      <c r="H1020" s="832"/>
      <c r="I1020" s="832"/>
      <c r="J1020" s="771"/>
      <c r="K1020" s="510"/>
      <c r="L1020" s="510"/>
      <c r="M1020" s="510"/>
      <c r="N1020" s="510"/>
      <c r="O1020" s="510"/>
      <c r="P1020" s="510"/>
      <c r="Q1020" s="510"/>
      <c r="R1020" s="75">
        <v>0</v>
      </c>
      <c r="S1020" s="509"/>
      <c r="T1020" s="509"/>
      <c r="U1020" s="509"/>
      <c r="V1020" s="77">
        <v>0.2</v>
      </c>
      <c r="W1020" s="246">
        <v>770</v>
      </c>
      <c r="X1020" s="78" t="e">
        <f>#REF!/W1020</f>
        <v>#REF!</v>
      </c>
      <c r="Y1020" s="248">
        <v>700</v>
      </c>
      <c r="Z1020" s="248">
        <v>610</v>
      </c>
      <c r="AA1020" s="80" t="e">
        <f>#REF!/Z1020</f>
        <v>#REF!</v>
      </c>
      <c r="AB1020" s="80" t="e">
        <f t="shared" si="7"/>
        <v>#REF!</v>
      </c>
      <c r="AN1020" s="72">
        <v>6300</v>
      </c>
    </row>
    <row r="1021" spans="1:40" s="67" customFormat="1" ht="15" customHeight="1">
      <c r="A1021" s="245">
        <v>210000806317</v>
      </c>
      <c r="B1021" s="550" t="s">
        <v>325</v>
      </c>
      <c r="C1021" s="978">
        <v>6600</v>
      </c>
      <c r="D1021" s="405">
        <v>210000806331</v>
      </c>
      <c r="E1021" s="550" t="s">
        <v>338</v>
      </c>
      <c r="F1021" s="832"/>
      <c r="G1021" s="832"/>
      <c r="H1021" s="832"/>
      <c r="I1021" s="832"/>
      <c r="J1021" s="771"/>
      <c r="K1021" s="510"/>
      <c r="L1021" s="510"/>
      <c r="M1021" s="510"/>
      <c r="N1021" s="510"/>
      <c r="O1021" s="510"/>
      <c r="P1021" s="510"/>
      <c r="Q1021" s="510"/>
      <c r="R1021" s="75">
        <v>0</v>
      </c>
      <c r="S1021" s="509"/>
      <c r="T1021" s="509"/>
      <c r="U1021" s="509"/>
      <c r="V1021" s="77">
        <v>0.2</v>
      </c>
      <c r="W1021" s="246">
        <v>900</v>
      </c>
      <c r="X1021" s="78" t="e">
        <f>#REF!/W1021</f>
        <v>#REF!</v>
      </c>
      <c r="Y1021" s="248">
        <v>830</v>
      </c>
      <c r="Z1021" s="248">
        <v>720</v>
      </c>
      <c r="AA1021" s="80" t="e">
        <f>#REF!/Z1021</f>
        <v>#REF!</v>
      </c>
      <c r="AB1021" s="80" t="e">
        <f t="shared" si="7"/>
        <v>#REF!</v>
      </c>
      <c r="AN1021" s="72">
        <v>7200</v>
      </c>
    </row>
    <row r="1022" spans="1:40" s="67" customFormat="1" ht="15" customHeight="1">
      <c r="A1022" s="245">
        <v>210000806318</v>
      </c>
      <c r="B1022" s="550" t="s">
        <v>326</v>
      </c>
      <c r="C1022" s="978">
        <v>6900</v>
      </c>
      <c r="D1022" s="405">
        <v>210000806332</v>
      </c>
      <c r="E1022" s="550" t="s">
        <v>339</v>
      </c>
      <c r="F1022" s="832"/>
      <c r="G1022" s="832"/>
      <c r="H1022" s="832"/>
      <c r="I1022" s="832"/>
      <c r="J1022" s="771"/>
      <c r="K1022" s="510"/>
      <c r="L1022" s="510"/>
      <c r="M1022" s="510"/>
      <c r="N1022" s="510"/>
      <c r="O1022" s="510"/>
      <c r="P1022" s="510"/>
      <c r="Q1022" s="510"/>
      <c r="R1022" s="75">
        <v>0</v>
      </c>
      <c r="S1022" s="509"/>
      <c r="T1022" s="509"/>
      <c r="U1022" s="509"/>
      <c r="V1022" s="77">
        <v>0.2</v>
      </c>
      <c r="W1022" s="246">
        <v>1050</v>
      </c>
      <c r="X1022" s="78" t="e">
        <f>#REF!/W1022</f>
        <v>#REF!</v>
      </c>
      <c r="Y1022" s="248">
        <v>950</v>
      </c>
      <c r="Z1022" s="248">
        <v>830</v>
      </c>
      <c r="AA1022" s="80" t="e">
        <f>#REF!/Z1022</f>
        <v>#REF!</v>
      </c>
      <c r="AB1022" s="80" t="e">
        <f t="shared" si="7"/>
        <v>#REF!</v>
      </c>
      <c r="AG1022" s="842"/>
      <c r="AN1022" s="72">
        <v>8400</v>
      </c>
    </row>
    <row r="1023" spans="1:40" s="67" customFormat="1" ht="15" customHeight="1">
      <c r="A1023" s="245">
        <v>210000806319</v>
      </c>
      <c r="B1023" s="550" t="s">
        <v>327</v>
      </c>
      <c r="C1023" s="978">
        <v>7500</v>
      </c>
      <c r="D1023" s="405">
        <v>210000806333</v>
      </c>
      <c r="E1023" s="550" t="s">
        <v>340</v>
      </c>
      <c r="F1023" s="832"/>
      <c r="G1023" s="832"/>
      <c r="H1023" s="832"/>
      <c r="I1023" s="832"/>
      <c r="J1023" s="771"/>
      <c r="K1023" s="510"/>
      <c r="L1023" s="510"/>
      <c r="M1023" s="510"/>
      <c r="N1023" s="510"/>
      <c r="O1023" s="510"/>
      <c r="P1023" s="510"/>
      <c r="Q1023" s="510"/>
      <c r="R1023" s="75">
        <v>0</v>
      </c>
      <c r="S1023" s="509"/>
      <c r="T1023" s="509"/>
      <c r="U1023" s="509"/>
      <c r="V1023" s="77">
        <v>0.2</v>
      </c>
      <c r="W1023" s="246">
        <v>1150</v>
      </c>
      <c r="X1023" s="78" t="e">
        <f>#REF!/W1023</f>
        <v>#REF!</v>
      </c>
      <c r="Y1023" s="248">
        <v>1050</v>
      </c>
      <c r="Z1023" s="248">
        <v>900</v>
      </c>
      <c r="AA1023" s="80" t="e">
        <f>#REF!/Z1023</f>
        <v>#REF!</v>
      </c>
      <c r="AB1023" s="80" t="e">
        <f t="shared" si="7"/>
        <v>#REF!</v>
      </c>
      <c r="AN1023" s="72">
        <v>9300</v>
      </c>
    </row>
    <row r="1024" spans="1:40" s="67" customFormat="1" ht="15" customHeight="1">
      <c r="A1024" s="245">
        <v>210000806320</v>
      </c>
      <c r="B1024" s="550" t="s">
        <v>328</v>
      </c>
      <c r="C1024" s="978">
        <v>8280</v>
      </c>
      <c r="D1024" s="405">
        <v>210000806334</v>
      </c>
      <c r="E1024" s="550" t="s">
        <v>341</v>
      </c>
      <c r="F1024" s="832"/>
      <c r="G1024" s="832"/>
      <c r="H1024" s="832"/>
      <c r="I1024" s="832"/>
      <c r="J1024" s="771"/>
      <c r="K1024" s="510"/>
      <c r="L1024" s="510"/>
      <c r="M1024" s="510"/>
      <c r="N1024" s="510"/>
      <c r="O1024" s="510"/>
      <c r="P1024" s="510"/>
      <c r="Q1024" s="510"/>
      <c r="R1024" s="75">
        <v>0</v>
      </c>
      <c r="S1024" s="509"/>
      <c r="T1024" s="509"/>
      <c r="U1024" s="509"/>
      <c r="V1024" s="77">
        <v>0.2</v>
      </c>
      <c r="W1024" s="246">
        <v>1200</v>
      </c>
      <c r="X1024" s="78" t="e">
        <f>#REF!/W1024</f>
        <v>#REF!</v>
      </c>
      <c r="Y1024" s="248">
        <v>1100</v>
      </c>
      <c r="Z1024" s="248">
        <v>950</v>
      </c>
      <c r="AA1024" s="80" t="e">
        <f>#REF!/Z1024</f>
        <v>#REF!</v>
      </c>
      <c r="AB1024" s="80" t="e">
        <f t="shared" si="7"/>
        <v>#REF!</v>
      </c>
      <c r="AN1024" s="72">
        <v>9900</v>
      </c>
    </row>
    <row r="1025" spans="1:40" s="67" customFormat="1" ht="15" customHeight="1">
      <c r="A1025" s="250">
        <v>210000806321</v>
      </c>
      <c r="B1025" s="552" t="s">
        <v>329</v>
      </c>
      <c r="C1025" s="978">
        <v>9300</v>
      </c>
      <c r="D1025" s="405">
        <v>210000806335</v>
      </c>
      <c r="E1025" s="552" t="s">
        <v>342</v>
      </c>
      <c r="F1025" s="833"/>
      <c r="G1025" s="833"/>
      <c r="H1025" s="833"/>
      <c r="I1025" s="833"/>
      <c r="J1025" s="771"/>
      <c r="K1025" s="766"/>
      <c r="L1025" s="510"/>
      <c r="M1025" s="510"/>
      <c r="N1025" s="510"/>
      <c r="O1025" s="510"/>
      <c r="P1025" s="510"/>
      <c r="Q1025" s="510"/>
      <c r="R1025" s="75">
        <v>0</v>
      </c>
      <c r="S1025" s="509"/>
      <c r="T1025" s="509"/>
      <c r="U1025" s="509"/>
      <c r="V1025" s="77">
        <v>0.2</v>
      </c>
      <c r="W1025" s="251">
        <v>1450</v>
      </c>
      <c r="X1025" s="78" t="e">
        <f>#REF!/W1025</f>
        <v>#REF!</v>
      </c>
      <c r="Y1025" s="254">
        <v>1300</v>
      </c>
      <c r="Z1025" s="254">
        <v>1150</v>
      </c>
      <c r="AA1025" s="80" t="e">
        <f>#REF!/Z1025</f>
        <v>#REF!</v>
      </c>
      <c r="AB1025" s="80" t="e">
        <f t="shared" si="7"/>
        <v>#REF!</v>
      </c>
      <c r="AN1025" s="72">
        <v>11100</v>
      </c>
    </row>
    <row r="1026" spans="1:40" s="67" customFormat="1" ht="15" customHeight="1">
      <c r="A1026" s="582"/>
      <c r="B1026" s="583" t="s">
        <v>345</v>
      </c>
      <c r="C1026" s="978"/>
      <c r="D1026" s="584"/>
      <c r="E1026" s="583" t="s">
        <v>346</v>
      </c>
      <c r="F1026" s="797"/>
      <c r="G1026" s="797"/>
      <c r="H1026" s="797"/>
      <c r="I1026" s="797"/>
      <c r="J1026" s="771"/>
      <c r="K1026" s="585"/>
      <c r="L1026" s="585"/>
      <c r="M1026" s="585"/>
      <c r="N1026" s="585"/>
      <c r="O1026" s="585"/>
      <c r="P1026" s="585"/>
      <c r="Q1026" s="585"/>
      <c r="R1026" s="585"/>
      <c r="S1026" s="585"/>
      <c r="T1026" s="585"/>
      <c r="U1026" s="585"/>
      <c r="V1026" s="586"/>
      <c r="W1026" s="585"/>
      <c r="X1026" s="78"/>
      <c r="Y1026" s="587"/>
      <c r="Z1026" s="587"/>
      <c r="AA1026" s="80"/>
      <c r="AB1026" s="80"/>
      <c r="AN1026" s="72"/>
    </row>
    <row r="1027" spans="1:40" s="67" customFormat="1" ht="15" customHeight="1">
      <c r="A1027" s="245">
        <v>210000080805</v>
      </c>
      <c r="B1027" s="588" t="s">
        <v>204</v>
      </c>
      <c r="C1027" s="978">
        <v>84000</v>
      </c>
      <c r="D1027" s="405">
        <v>210000080812</v>
      </c>
      <c r="E1027" s="588" t="s">
        <v>211</v>
      </c>
      <c r="F1027" s="717"/>
      <c r="G1027" s="717"/>
      <c r="H1027" s="717"/>
      <c r="I1027" s="717"/>
      <c r="J1027" s="771"/>
      <c r="K1027" s="247"/>
      <c r="L1027" s="247"/>
      <c r="M1027" s="247"/>
      <c r="N1027" s="247"/>
      <c r="O1027" s="247"/>
      <c r="P1027" s="247"/>
      <c r="Q1027" s="247"/>
      <c r="R1027" s="75">
        <v>0.1</v>
      </c>
      <c r="S1027" s="246"/>
      <c r="T1027" s="246"/>
      <c r="U1027" s="246"/>
      <c r="V1027" s="77">
        <v>0.1</v>
      </c>
      <c r="W1027" s="246">
        <v>13400</v>
      </c>
      <c r="X1027" s="78" t="e">
        <f>#REF!/W1027</f>
        <v>#REF!</v>
      </c>
      <c r="Y1027" s="248">
        <v>12200</v>
      </c>
      <c r="Z1027" s="248">
        <v>11600</v>
      </c>
      <c r="AA1027" s="80" t="e">
        <f>#REF!/Z1027</f>
        <v>#REF!</v>
      </c>
      <c r="AB1027" s="80" t="e">
        <f aca="true" t="shared" si="8" ref="AB1027:AB1033">V1026/AA1027</f>
        <v>#REF!</v>
      </c>
      <c r="AN1027" s="72">
        <v>97200</v>
      </c>
    </row>
    <row r="1028" spans="1:40" s="67" customFormat="1" ht="15" customHeight="1">
      <c r="A1028" s="245">
        <v>210000080806</v>
      </c>
      <c r="B1028" s="588" t="s">
        <v>205</v>
      </c>
      <c r="C1028" s="978">
        <v>94200</v>
      </c>
      <c r="D1028" s="405">
        <v>210000080813</v>
      </c>
      <c r="E1028" s="588" t="s">
        <v>212</v>
      </c>
      <c r="F1028" s="717"/>
      <c r="G1028" s="717"/>
      <c r="H1028" s="717"/>
      <c r="I1028" s="717"/>
      <c r="J1028" s="771"/>
      <c r="K1028" s="247"/>
      <c r="L1028" s="247"/>
      <c r="M1028" s="247"/>
      <c r="N1028" s="247"/>
      <c r="O1028" s="247"/>
      <c r="P1028" s="247"/>
      <c r="Q1028" s="247"/>
      <c r="R1028" s="75">
        <v>0.1</v>
      </c>
      <c r="S1028" s="246"/>
      <c r="T1028" s="246"/>
      <c r="U1028" s="246"/>
      <c r="V1028" s="77">
        <v>0.1</v>
      </c>
      <c r="W1028" s="246">
        <v>15200</v>
      </c>
      <c r="X1028" s="78" t="e">
        <f>#REF!/W1028</f>
        <v>#REF!</v>
      </c>
      <c r="Y1028" s="248">
        <v>13800</v>
      </c>
      <c r="Z1028" s="248">
        <v>13200</v>
      </c>
      <c r="AA1028" s="80" t="e">
        <f>#REF!/Z1028</f>
        <v>#REF!</v>
      </c>
      <c r="AB1028" s="80" t="e">
        <f t="shared" si="8"/>
        <v>#REF!</v>
      </c>
      <c r="AN1028" s="72">
        <v>110400</v>
      </c>
    </row>
    <row r="1029" spans="1:40" s="67" customFormat="1" ht="15" customHeight="1">
      <c r="A1029" s="245">
        <v>210000080807</v>
      </c>
      <c r="B1029" s="588" t="s">
        <v>206</v>
      </c>
      <c r="C1029" s="978">
        <v>105600</v>
      </c>
      <c r="D1029" s="405">
        <v>210000080814</v>
      </c>
      <c r="E1029" s="588" t="s">
        <v>213</v>
      </c>
      <c r="F1029" s="717"/>
      <c r="G1029" s="717"/>
      <c r="H1029" s="717"/>
      <c r="I1029" s="717"/>
      <c r="J1029" s="771"/>
      <c r="K1029" s="247"/>
      <c r="L1029" s="247"/>
      <c r="M1029" s="247"/>
      <c r="N1029" s="247"/>
      <c r="O1029" s="247"/>
      <c r="P1029" s="247"/>
      <c r="Q1029" s="247"/>
      <c r="R1029" s="75">
        <v>0.1</v>
      </c>
      <c r="S1029" s="246"/>
      <c r="T1029" s="246"/>
      <c r="U1029" s="246"/>
      <c r="V1029" s="77">
        <v>0.1</v>
      </c>
      <c r="W1029" s="246">
        <v>17000</v>
      </c>
      <c r="X1029" s="78" t="e">
        <f>#REF!/W1029</f>
        <v>#REF!</v>
      </c>
      <c r="Y1029" s="248">
        <v>15500</v>
      </c>
      <c r="Z1029" s="248">
        <v>14800</v>
      </c>
      <c r="AA1029" s="80" t="e">
        <f>#REF!/Z1029</f>
        <v>#REF!</v>
      </c>
      <c r="AB1029" s="80" t="e">
        <f t="shared" si="8"/>
        <v>#REF!</v>
      </c>
      <c r="AN1029" s="72">
        <v>123600</v>
      </c>
    </row>
    <row r="1030" spans="1:40" s="67" customFormat="1" ht="15" customHeight="1">
      <c r="A1030" s="245">
        <v>210000080808</v>
      </c>
      <c r="B1030" s="588" t="s">
        <v>207</v>
      </c>
      <c r="C1030" s="978">
        <v>114000</v>
      </c>
      <c r="D1030" s="405">
        <v>210000080815</v>
      </c>
      <c r="E1030" s="588" t="s">
        <v>214</v>
      </c>
      <c r="F1030" s="717"/>
      <c r="G1030" s="717"/>
      <c r="H1030" s="717"/>
      <c r="I1030" s="717"/>
      <c r="J1030" s="771"/>
      <c r="K1030" s="247"/>
      <c r="L1030" s="247"/>
      <c r="M1030" s="247"/>
      <c r="N1030" s="247"/>
      <c r="O1030" s="247"/>
      <c r="P1030" s="247"/>
      <c r="Q1030" s="247"/>
      <c r="R1030" s="75">
        <v>0.1</v>
      </c>
      <c r="S1030" s="246"/>
      <c r="T1030" s="246"/>
      <c r="U1030" s="246"/>
      <c r="V1030" s="77">
        <v>0.1</v>
      </c>
      <c r="W1030" s="246">
        <v>18500</v>
      </c>
      <c r="X1030" s="78" t="e">
        <f>#REF!/W1030</f>
        <v>#REF!</v>
      </c>
      <c r="Y1030" s="248">
        <v>16800</v>
      </c>
      <c r="Z1030" s="248">
        <v>16000</v>
      </c>
      <c r="AA1030" s="80" t="e">
        <f>#REF!/Z1030</f>
        <v>#REF!</v>
      </c>
      <c r="AB1030" s="80" t="e">
        <f t="shared" si="8"/>
        <v>#REF!</v>
      </c>
      <c r="AN1030" s="72">
        <v>133800</v>
      </c>
    </row>
    <row r="1031" spans="1:40" s="67" customFormat="1" ht="15" customHeight="1">
      <c r="A1031" s="245">
        <v>210000080809</v>
      </c>
      <c r="B1031" s="588" t="s">
        <v>208</v>
      </c>
      <c r="C1031" s="978">
        <v>125400</v>
      </c>
      <c r="D1031" s="405">
        <v>210000080816</v>
      </c>
      <c r="E1031" s="588" t="s">
        <v>215</v>
      </c>
      <c r="F1031" s="717"/>
      <c r="G1031" s="717"/>
      <c r="H1031" s="717"/>
      <c r="I1031" s="717"/>
      <c r="J1031" s="771"/>
      <c r="K1031" s="247"/>
      <c r="L1031" s="247"/>
      <c r="M1031" s="247"/>
      <c r="N1031" s="247"/>
      <c r="O1031" s="247"/>
      <c r="P1031" s="247"/>
      <c r="Q1031" s="247"/>
      <c r="R1031" s="75">
        <v>0.1</v>
      </c>
      <c r="S1031" s="246"/>
      <c r="T1031" s="246"/>
      <c r="U1031" s="246"/>
      <c r="V1031" s="77">
        <v>0.1</v>
      </c>
      <c r="W1031" s="246">
        <v>20600</v>
      </c>
      <c r="X1031" s="78" t="e">
        <f>#REF!/W1031</f>
        <v>#REF!</v>
      </c>
      <c r="Y1031" s="248">
        <v>18700</v>
      </c>
      <c r="Z1031" s="248">
        <v>17800</v>
      </c>
      <c r="AA1031" s="80" t="e">
        <f>#REF!/Z1031</f>
        <v>#REF!</v>
      </c>
      <c r="AB1031" s="80" t="e">
        <f t="shared" si="8"/>
        <v>#REF!</v>
      </c>
      <c r="AN1031" s="72">
        <v>150000</v>
      </c>
    </row>
    <row r="1032" spans="1:40" s="67" customFormat="1" ht="15" customHeight="1">
      <c r="A1032" s="245">
        <v>210000080810</v>
      </c>
      <c r="B1032" s="588" t="s">
        <v>209</v>
      </c>
      <c r="C1032" s="978">
        <v>135000</v>
      </c>
      <c r="D1032" s="405">
        <v>210000080817</v>
      </c>
      <c r="E1032" s="588" t="s">
        <v>216</v>
      </c>
      <c r="F1032" s="717"/>
      <c r="G1032" s="717"/>
      <c r="H1032" s="717"/>
      <c r="I1032" s="717"/>
      <c r="J1032" s="771"/>
      <c r="K1032" s="247"/>
      <c r="L1032" s="247"/>
      <c r="M1032" s="247"/>
      <c r="N1032" s="247"/>
      <c r="O1032" s="247"/>
      <c r="P1032" s="247"/>
      <c r="Q1032" s="247"/>
      <c r="R1032" s="75">
        <v>0.1</v>
      </c>
      <c r="S1032" s="246"/>
      <c r="T1032" s="246"/>
      <c r="U1032" s="246"/>
      <c r="V1032" s="77">
        <v>0.1</v>
      </c>
      <c r="W1032" s="246">
        <v>21500</v>
      </c>
      <c r="X1032" s="78" t="e">
        <f>#REF!/W1032</f>
        <v>#REF!</v>
      </c>
      <c r="Y1032" s="248">
        <v>19500</v>
      </c>
      <c r="Z1032" s="248">
        <v>18600</v>
      </c>
      <c r="AA1032" s="80" t="e">
        <f>#REF!/Z1032</f>
        <v>#REF!</v>
      </c>
      <c r="AB1032" s="80" t="e">
        <f t="shared" si="8"/>
        <v>#REF!</v>
      </c>
      <c r="AN1032" s="72">
        <v>156000</v>
      </c>
    </row>
    <row r="1033" spans="1:40" s="67" customFormat="1" ht="15" customHeight="1">
      <c r="A1033" s="250">
        <v>210000080811</v>
      </c>
      <c r="B1033" s="552" t="s">
        <v>210</v>
      </c>
      <c r="C1033" s="978">
        <v>144000</v>
      </c>
      <c r="D1033" s="407">
        <v>210000080818</v>
      </c>
      <c r="E1033" s="589" t="s">
        <v>217</v>
      </c>
      <c r="F1033" s="834"/>
      <c r="G1033" s="834"/>
      <c r="H1033" s="834"/>
      <c r="I1033" s="834"/>
      <c r="J1033" s="771"/>
      <c r="K1033" s="252"/>
      <c r="L1033" s="252"/>
      <c r="M1033" s="252"/>
      <c r="N1033" s="252"/>
      <c r="O1033" s="252"/>
      <c r="P1033" s="252"/>
      <c r="Q1033" s="252"/>
      <c r="R1033" s="75">
        <v>0.1</v>
      </c>
      <c r="S1033" s="253"/>
      <c r="T1033" s="253"/>
      <c r="U1033" s="253"/>
      <c r="V1033" s="77">
        <v>0.1</v>
      </c>
      <c r="W1033" s="253">
        <v>23100</v>
      </c>
      <c r="X1033" s="78" t="e">
        <f>#REF!/W1033</f>
        <v>#REF!</v>
      </c>
      <c r="Y1033" s="287">
        <v>21000</v>
      </c>
      <c r="Z1033" s="287">
        <v>20000</v>
      </c>
      <c r="AA1033" s="80" t="e">
        <f>#REF!/Z1033</f>
        <v>#REF!</v>
      </c>
      <c r="AB1033" s="80" t="e">
        <f t="shared" si="8"/>
        <v>#REF!</v>
      </c>
      <c r="AN1033" s="72">
        <v>160200</v>
      </c>
    </row>
    <row r="1034" spans="1:40" s="67" customFormat="1" ht="15" customHeight="1">
      <c r="A1034" s="582"/>
      <c r="B1034" s="583" t="s">
        <v>202</v>
      </c>
      <c r="C1034" s="978"/>
      <c r="D1034" s="1359"/>
      <c r="E1034" s="1318" t="s">
        <v>515</v>
      </c>
      <c r="F1034" s="590"/>
      <c r="G1034" s="590"/>
      <c r="H1034" s="590"/>
      <c r="I1034" s="590"/>
      <c r="J1034" s="771"/>
      <c r="K1034" s="590"/>
      <c r="L1034" s="590"/>
      <c r="M1034" s="590"/>
      <c r="N1034" s="590"/>
      <c r="O1034" s="590"/>
      <c r="P1034" s="590"/>
      <c r="Q1034" s="590"/>
      <c r="R1034" s="590"/>
      <c r="S1034" s="590"/>
      <c r="T1034" s="590"/>
      <c r="U1034" s="590"/>
      <c r="V1034" s="586"/>
      <c r="W1034" s="585"/>
      <c r="X1034" s="78"/>
      <c r="Y1034" s="587"/>
      <c r="Z1034" s="587"/>
      <c r="AA1034" s="80"/>
      <c r="AB1034" s="80"/>
      <c r="AN1034" s="72"/>
    </row>
    <row r="1035" spans="1:40" s="67" customFormat="1" ht="15" customHeight="1">
      <c r="A1035" s="272">
        <v>210000080888</v>
      </c>
      <c r="B1035" s="677" t="s">
        <v>218</v>
      </c>
      <c r="C1035" s="978">
        <v>98400</v>
      </c>
      <c r="D1035" s="1360"/>
      <c r="E1035" s="1319"/>
      <c r="F1035" s="591"/>
      <c r="G1035" s="591"/>
      <c r="H1035" s="591"/>
      <c r="I1035" s="591"/>
      <c r="J1035" s="771"/>
      <c r="K1035" s="591"/>
      <c r="L1035" s="591"/>
      <c r="M1035" s="591"/>
      <c r="N1035" s="591"/>
      <c r="O1035" s="591"/>
      <c r="P1035" s="591"/>
      <c r="Q1035" s="591"/>
      <c r="R1035" s="591"/>
      <c r="S1035" s="591"/>
      <c r="T1035" s="591"/>
      <c r="U1035" s="591"/>
      <c r="V1035" s="77">
        <v>0.1</v>
      </c>
      <c r="W1035" s="246">
        <v>13400</v>
      </c>
      <c r="X1035" s="78" t="e">
        <f>#REF!/W1035</f>
        <v>#REF!</v>
      </c>
      <c r="Y1035" s="248">
        <v>12200</v>
      </c>
      <c r="Z1035" s="248">
        <v>11600</v>
      </c>
      <c r="AA1035" s="80" t="e">
        <f>#REF!/Z1035</f>
        <v>#REF!</v>
      </c>
      <c r="AB1035" s="80" t="e">
        <f>V1033/AA1035</f>
        <v>#REF!</v>
      </c>
      <c r="AN1035" s="72"/>
    </row>
    <row r="1036" spans="1:40" s="67" customFormat="1" ht="15" customHeight="1">
      <c r="A1036" s="272">
        <v>210000080889</v>
      </c>
      <c r="B1036" s="677" t="s">
        <v>219</v>
      </c>
      <c r="C1036" s="978">
        <v>111600</v>
      </c>
      <c r="D1036" s="405">
        <v>210000806371</v>
      </c>
      <c r="E1036" s="588" t="s">
        <v>159</v>
      </c>
      <c r="F1036" s="717"/>
      <c r="G1036" s="717"/>
      <c r="H1036" s="717"/>
      <c r="I1036" s="717"/>
      <c r="J1036" s="771"/>
      <c r="K1036" s="247"/>
      <c r="L1036" s="247"/>
      <c r="M1036" s="247"/>
      <c r="N1036" s="247"/>
      <c r="O1036" s="247"/>
      <c r="P1036" s="247"/>
      <c r="Q1036" s="247"/>
      <c r="R1036" s="75">
        <v>0.05</v>
      </c>
      <c r="S1036" s="246"/>
      <c r="T1036" s="246"/>
      <c r="U1036" s="246"/>
      <c r="V1036" s="77">
        <v>0.1</v>
      </c>
      <c r="W1036" s="246">
        <v>15200</v>
      </c>
      <c r="X1036" s="78" t="e">
        <f>#REF!/W1036</f>
        <v>#REF!</v>
      </c>
      <c r="Y1036" s="248">
        <v>13800</v>
      </c>
      <c r="Z1036" s="248">
        <v>13200</v>
      </c>
      <c r="AA1036" s="80" t="e">
        <f>#REF!/Z1036</f>
        <v>#REF!</v>
      </c>
      <c r="AB1036" s="80" t="e">
        <f aca="true" t="shared" si="9" ref="AB1036:AB1041">V1035/AA1036</f>
        <v>#REF!</v>
      </c>
      <c r="AN1036" s="72">
        <v>115800</v>
      </c>
    </row>
    <row r="1037" spans="1:40" s="67" customFormat="1" ht="15" customHeight="1">
      <c r="A1037" s="272">
        <v>210000004345</v>
      </c>
      <c r="B1037" s="677" t="s">
        <v>220</v>
      </c>
      <c r="C1037" s="978">
        <v>124800</v>
      </c>
      <c r="D1037" s="405">
        <v>210000802980</v>
      </c>
      <c r="E1037" s="588" t="s">
        <v>160</v>
      </c>
      <c r="F1037" s="717"/>
      <c r="G1037" s="717"/>
      <c r="H1037" s="717"/>
      <c r="I1037" s="717"/>
      <c r="J1037" s="771"/>
      <c r="K1037" s="247"/>
      <c r="L1037" s="247"/>
      <c r="M1037" s="247"/>
      <c r="N1037" s="247"/>
      <c r="O1037" s="247"/>
      <c r="P1037" s="247"/>
      <c r="Q1037" s="247"/>
      <c r="R1037" s="75">
        <v>0.05</v>
      </c>
      <c r="S1037" s="246"/>
      <c r="T1037" s="246"/>
      <c r="U1037" s="246"/>
      <c r="V1037" s="77">
        <v>0.1</v>
      </c>
      <c r="W1037" s="246">
        <v>17000</v>
      </c>
      <c r="X1037" s="78" t="e">
        <f>#REF!/W1037</f>
        <v>#REF!</v>
      </c>
      <c r="Y1037" s="248">
        <v>15500</v>
      </c>
      <c r="Z1037" s="248">
        <v>14800</v>
      </c>
      <c r="AA1037" s="80" t="e">
        <f>#REF!/Z1037</f>
        <v>#REF!</v>
      </c>
      <c r="AB1037" s="80" t="e">
        <f t="shared" si="9"/>
        <v>#REF!</v>
      </c>
      <c r="AN1037" s="72">
        <v>129000</v>
      </c>
    </row>
    <row r="1038" spans="1:40" s="67" customFormat="1" ht="15" customHeight="1">
      <c r="A1038" s="272">
        <v>210000080887</v>
      </c>
      <c r="B1038" s="677" t="s">
        <v>221</v>
      </c>
      <c r="C1038" s="978">
        <v>135600</v>
      </c>
      <c r="D1038" s="405">
        <v>210000806370</v>
      </c>
      <c r="E1038" s="588" t="s">
        <v>171</v>
      </c>
      <c r="F1038" s="717"/>
      <c r="G1038" s="717"/>
      <c r="H1038" s="717"/>
      <c r="I1038" s="717"/>
      <c r="J1038" s="771"/>
      <c r="K1038" s="247"/>
      <c r="L1038" s="247"/>
      <c r="M1038" s="247"/>
      <c r="N1038" s="247"/>
      <c r="O1038" s="247"/>
      <c r="P1038" s="247"/>
      <c r="Q1038" s="247"/>
      <c r="R1038" s="75">
        <v>0.05</v>
      </c>
      <c r="S1038" s="246"/>
      <c r="T1038" s="246"/>
      <c r="U1038" s="246"/>
      <c r="V1038" s="77">
        <v>0.1</v>
      </c>
      <c r="W1038" s="246">
        <v>18500</v>
      </c>
      <c r="X1038" s="78" t="e">
        <f>#REF!/W1038</f>
        <v>#REF!</v>
      </c>
      <c r="Y1038" s="248">
        <v>16800</v>
      </c>
      <c r="Z1038" s="248">
        <v>16000</v>
      </c>
      <c r="AA1038" s="80" t="e">
        <f>#REF!/Z1038</f>
        <v>#REF!</v>
      </c>
      <c r="AB1038" s="80" t="e">
        <f t="shared" si="9"/>
        <v>#REF!</v>
      </c>
      <c r="AN1038" s="72">
        <v>193200</v>
      </c>
    </row>
    <row r="1039" spans="1:40" s="67" customFormat="1" ht="15" customHeight="1">
      <c r="A1039" s="272">
        <v>210000004353</v>
      </c>
      <c r="B1039" s="677" t="s">
        <v>222</v>
      </c>
      <c r="C1039" s="978">
        <v>151200</v>
      </c>
      <c r="D1039" s="405">
        <v>210000802981</v>
      </c>
      <c r="E1039" s="588" t="s">
        <v>172</v>
      </c>
      <c r="F1039" s="717"/>
      <c r="G1039" s="717"/>
      <c r="H1039" s="717"/>
      <c r="I1039" s="717"/>
      <c r="J1039" s="771"/>
      <c r="K1039" s="247"/>
      <c r="L1039" s="247"/>
      <c r="M1039" s="247"/>
      <c r="N1039" s="247"/>
      <c r="O1039" s="247"/>
      <c r="P1039" s="247"/>
      <c r="Q1039" s="247"/>
      <c r="R1039" s="75">
        <v>0.05</v>
      </c>
      <c r="S1039" s="246"/>
      <c r="T1039" s="246"/>
      <c r="U1039" s="246"/>
      <c r="V1039" s="77">
        <v>0.1</v>
      </c>
      <c r="W1039" s="246">
        <v>20600</v>
      </c>
      <c r="X1039" s="78" t="e">
        <f>#REF!/W1039</f>
        <v>#REF!</v>
      </c>
      <c r="Y1039" s="248">
        <v>18700</v>
      </c>
      <c r="Z1039" s="248">
        <v>17800</v>
      </c>
      <c r="AA1039" s="80" t="e">
        <f>#REF!/Z1039</f>
        <v>#REF!</v>
      </c>
      <c r="AB1039" s="80" t="e">
        <f t="shared" si="9"/>
        <v>#REF!</v>
      </c>
      <c r="AN1039" s="72">
        <v>207000</v>
      </c>
    </row>
    <row r="1040" spans="1:40" s="67" customFormat="1" ht="15" customHeight="1">
      <c r="A1040" s="272">
        <v>210000080886</v>
      </c>
      <c r="B1040" s="677" t="s">
        <v>223</v>
      </c>
      <c r="C1040" s="978">
        <v>157800</v>
      </c>
      <c r="D1040" s="405">
        <v>210000806369</v>
      </c>
      <c r="E1040" s="588" t="s">
        <v>177</v>
      </c>
      <c r="F1040" s="717"/>
      <c r="G1040" s="717"/>
      <c r="H1040" s="717"/>
      <c r="I1040" s="717"/>
      <c r="J1040" s="771"/>
      <c r="K1040" s="247"/>
      <c r="L1040" s="247"/>
      <c r="M1040" s="247"/>
      <c r="N1040" s="247"/>
      <c r="O1040" s="247"/>
      <c r="P1040" s="247"/>
      <c r="Q1040" s="247"/>
      <c r="R1040" s="75">
        <v>0.05</v>
      </c>
      <c r="S1040" s="246"/>
      <c r="T1040" s="246"/>
      <c r="U1040" s="246"/>
      <c r="V1040" s="77">
        <v>0.1</v>
      </c>
      <c r="W1040" s="246">
        <v>21500</v>
      </c>
      <c r="X1040" s="78" t="e">
        <f>#REF!/W1040</f>
        <v>#REF!</v>
      </c>
      <c r="Y1040" s="248">
        <v>19500</v>
      </c>
      <c r="Z1040" s="248">
        <v>18600</v>
      </c>
      <c r="AA1040" s="80" t="e">
        <f>#REF!/Z1040</f>
        <v>#REF!</v>
      </c>
      <c r="AB1040" s="80" t="e">
        <f t="shared" si="9"/>
        <v>#REF!</v>
      </c>
      <c r="AN1040" s="72">
        <v>261000</v>
      </c>
    </row>
    <row r="1041" spans="1:40" s="67" customFormat="1" ht="15" customHeight="1">
      <c r="A1041" s="281">
        <v>210000080885</v>
      </c>
      <c r="B1041" s="794" t="s">
        <v>224</v>
      </c>
      <c r="C1041" s="978">
        <v>169200</v>
      </c>
      <c r="D1041" s="406">
        <v>210000802982</v>
      </c>
      <c r="E1041" s="592" t="s">
        <v>173</v>
      </c>
      <c r="F1041" s="717"/>
      <c r="G1041" s="717"/>
      <c r="H1041" s="717"/>
      <c r="I1041" s="717"/>
      <c r="J1041" s="771"/>
      <c r="K1041" s="247"/>
      <c r="L1041" s="247"/>
      <c r="M1041" s="247"/>
      <c r="N1041" s="247"/>
      <c r="O1041" s="247"/>
      <c r="P1041" s="247"/>
      <c r="Q1041" s="247"/>
      <c r="R1041" s="75">
        <v>0.05</v>
      </c>
      <c r="S1041" s="246"/>
      <c r="T1041" s="246"/>
      <c r="U1041" s="246"/>
      <c r="V1041" s="77">
        <v>0.1</v>
      </c>
      <c r="W1041" s="253">
        <v>23100</v>
      </c>
      <c r="X1041" s="78" t="e">
        <f>#REF!/W1041</f>
        <v>#REF!</v>
      </c>
      <c r="Y1041" s="287">
        <v>21000</v>
      </c>
      <c r="Z1041" s="287">
        <v>20000</v>
      </c>
      <c r="AA1041" s="80" t="e">
        <f>#REF!/Z1041</f>
        <v>#REF!</v>
      </c>
      <c r="AB1041" s="80" t="e">
        <f t="shared" si="9"/>
        <v>#REF!</v>
      </c>
      <c r="AN1041" s="72">
        <v>283200</v>
      </c>
    </row>
    <row r="1042" spans="1:40" s="67" customFormat="1" ht="44.25" customHeight="1">
      <c r="A1042" s="593"/>
      <c r="B1042" s="975" t="s">
        <v>203</v>
      </c>
      <c r="C1042" s="978"/>
      <c r="D1042" s="594"/>
      <c r="E1042" s="974" t="s">
        <v>516</v>
      </c>
      <c r="F1042" s="836"/>
      <c r="G1042" s="836"/>
      <c r="H1042" s="836"/>
      <c r="I1042" s="836"/>
      <c r="J1042" s="771"/>
      <c r="K1042" s="234"/>
      <c r="L1042" s="234"/>
      <c r="M1042" s="234"/>
      <c r="N1042" s="234"/>
      <c r="O1042" s="234"/>
      <c r="P1042" s="234"/>
      <c r="Q1042" s="234"/>
      <c r="R1042" s="234"/>
      <c r="S1042" s="234"/>
      <c r="T1042" s="234"/>
      <c r="U1042" s="234"/>
      <c r="V1042" s="595"/>
      <c r="W1042" s="596"/>
      <c r="X1042" s="80"/>
      <c r="Y1042" s="596"/>
      <c r="Z1042" s="596"/>
      <c r="AA1042" s="80"/>
      <c r="AB1042" s="80"/>
      <c r="AN1042" s="72"/>
    </row>
    <row r="1043" spans="1:40" s="596" customFormat="1" ht="15" customHeight="1">
      <c r="A1043" s="597">
        <v>210000806365</v>
      </c>
      <c r="B1043" s="598" t="s">
        <v>158</v>
      </c>
      <c r="C1043" s="978">
        <v>90600</v>
      </c>
      <c r="D1043" s="599">
        <v>210000806374</v>
      </c>
      <c r="E1043" s="600" t="s">
        <v>174</v>
      </c>
      <c r="F1043" s="832"/>
      <c r="G1043" s="832"/>
      <c r="H1043" s="832"/>
      <c r="I1043" s="832"/>
      <c r="J1043" s="771"/>
      <c r="K1043" s="510"/>
      <c r="L1043" s="510"/>
      <c r="M1043" s="510"/>
      <c r="N1043" s="510"/>
      <c r="O1043" s="510"/>
      <c r="P1043" s="510"/>
      <c r="Q1043" s="510"/>
      <c r="R1043" s="75">
        <v>0.05</v>
      </c>
      <c r="S1043" s="509"/>
      <c r="T1043" s="509"/>
      <c r="U1043" s="509"/>
      <c r="V1043" s="77">
        <v>0.15</v>
      </c>
      <c r="W1043" s="601">
        <v>16000</v>
      </c>
      <c r="X1043" s="78" t="e">
        <f>#REF!/W1043</f>
        <v>#REF!</v>
      </c>
      <c r="Y1043" s="509">
        <v>13200</v>
      </c>
      <c r="Z1043" s="602">
        <v>11400</v>
      </c>
      <c r="AA1043" s="80" t="e">
        <f>#REF!/Z1043</f>
        <v>#REF!</v>
      </c>
      <c r="AB1043" s="80" t="e">
        <f>V1042/AA1043</f>
        <v>#REF!</v>
      </c>
      <c r="AN1043" s="72">
        <v>113400</v>
      </c>
    </row>
    <row r="1044" spans="1:40" s="603" customFormat="1" ht="15" customHeight="1">
      <c r="A1044" s="597">
        <v>210000806364</v>
      </c>
      <c r="B1044" s="598" t="s">
        <v>169</v>
      </c>
      <c r="C1044" s="978">
        <v>149400</v>
      </c>
      <c r="D1044" s="599">
        <v>210000806373</v>
      </c>
      <c r="E1044" s="600" t="s">
        <v>175</v>
      </c>
      <c r="F1044" s="832"/>
      <c r="G1044" s="832"/>
      <c r="H1044" s="832"/>
      <c r="I1044" s="832"/>
      <c r="J1044" s="771"/>
      <c r="K1044" s="510"/>
      <c r="L1044" s="510"/>
      <c r="M1044" s="510"/>
      <c r="N1044" s="510"/>
      <c r="O1044" s="510"/>
      <c r="P1044" s="510"/>
      <c r="Q1044" s="510"/>
      <c r="R1044" s="75">
        <v>0.05</v>
      </c>
      <c r="S1044" s="509"/>
      <c r="T1044" s="509"/>
      <c r="U1044" s="509"/>
      <c r="V1044" s="77">
        <v>0.15</v>
      </c>
      <c r="W1044" s="601">
        <v>17800</v>
      </c>
      <c r="X1044" s="78" t="e">
        <f>#REF!/W1044</f>
        <v>#REF!</v>
      </c>
      <c r="Y1044" s="509">
        <v>14800</v>
      </c>
      <c r="Z1044" s="602">
        <v>12900</v>
      </c>
      <c r="AA1044" s="80" t="e">
        <f>#REF!/Z1044</f>
        <v>#REF!</v>
      </c>
      <c r="AB1044" s="80" t="e">
        <f>V1043/AA1044</f>
        <v>#REF!</v>
      </c>
      <c r="AN1044" s="72">
        <v>177600</v>
      </c>
    </row>
    <row r="1045" spans="1:40" s="67" customFormat="1" ht="15" customHeight="1">
      <c r="A1045" s="604">
        <v>210000806363</v>
      </c>
      <c r="B1045" s="605" t="s">
        <v>170</v>
      </c>
      <c r="C1045" s="978">
        <v>213000</v>
      </c>
      <c r="D1045" s="606">
        <v>210000806372</v>
      </c>
      <c r="E1045" s="600" t="s">
        <v>176</v>
      </c>
      <c r="F1045" s="832"/>
      <c r="G1045" s="832"/>
      <c r="H1045" s="832"/>
      <c r="I1045" s="832"/>
      <c r="J1045" s="771"/>
      <c r="K1045" s="510"/>
      <c r="L1045" s="510"/>
      <c r="M1045" s="510"/>
      <c r="N1045" s="510"/>
      <c r="O1045" s="510"/>
      <c r="P1045" s="510"/>
      <c r="Q1045" s="510"/>
      <c r="R1045" s="75">
        <v>0.05</v>
      </c>
      <c r="S1045" s="509"/>
      <c r="T1045" s="509"/>
      <c r="U1045" s="509"/>
      <c r="V1045" s="77">
        <v>0.15</v>
      </c>
      <c r="W1045" s="601">
        <v>26700</v>
      </c>
      <c r="X1045" s="78" t="e">
        <f>#REF!/W1045</f>
        <v>#REF!</v>
      </c>
      <c r="Y1045" s="509">
        <v>21400</v>
      </c>
      <c r="Z1045" s="602">
        <v>18600</v>
      </c>
      <c r="AA1045" s="80" t="e">
        <f>#REF!/Z1045</f>
        <v>#REF!</v>
      </c>
      <c r="AB1045" s="80" t="e">
        <f>V1044/AA1045</f>
        <v>#REF!</v>
      </c>
      <c r="AN1045" s="72">
        <v>245400</v>
      </c>
    </row>
    <row r="1046" spans="1:40" s="67" customFormat="1" ht="15" customHeight="1">
      <c r="A1046" s="607"/>
      <c r="B1046" s="1379" t="s">
        <v>347</v>
      </c>
      <c r="C1046" s="1380"/>
      <c r="D1046" s="1380"/>
      <c r="E1046" s="1380"/>
      <c r="F1046" s="717"/>
      <c r="G1046" s="717"/>
      <c r="H1046" s="717"/>
      <c r="I1046" s="717"/>
      <c r="J1046" s="771"/>
      <c r="K1046" s="608"/>
      <c r="L1046" s="608"/>
      <c r="M1046" s="608"/>
      <c r="N1046" s="608"/>
      <c r="O1046" s="608"/>
      <c r="P1046" s="608"/>
      <c r="Q1046" s="608"/>
      <c r="R1046" s="608"/>
      <c r="S1046" s="608"/>
      <c r="T1046" s="608"/>
      <c r="U1046" s="608"/>
      <c r="V1046" s="609"/>
      <c r="W1046" s="610"/>
      <c r="X1046" s="611"/>
      <c r="Y1046" s="610"/>
      <c r="Z1046" s="610"/>
      <c r="AA1046" s="80"/>
      <c r="AB1046" s="80"/>
      <c r="AN1046" s="72"/>
    </row>
    <row r="1047" spans="1:40" s="67" customFormat="1" ht="15" customHeight="1">
      <c r="A1047" s="612">
        <v>210000801677</v>
      </c>
      <c r="B1047" s="506" t="s">
        <v>225</v>
      </c>
      <c r="C1047" s="507"/>
      <c r="D1047" s="507"/>
      <c r="E1047" s="508"/>
      <c r="F1047" s="717"/>
      <c r="G1047" s="717"/>
      <c r="H1047" s="717"/>
      <c r="I1047" s="717"/>
      <c r="J1047" s="771"/>
      <c r="K1047" s="247"/>
      <c r="L1047" s="247"/>
      <c r="M1047" s="247"/>
      <c r="N1047" s="247"/>
      <c r="O1047" s="247"/>
      <c r="P1047" s="247"/>
      <c r="Q1047" s="247"/>
      <c r="R1047" s="75">
        <v>0.05</v>
      </c>
      <c r="S1047" s="246"/>
      <c r="T1047" s="246"/>
      <c r="U1047" s="246"/>
      <c r="V1047" s="77">
        <v>0.1</v>
      </c>
      <c r="W1047" s="246">
        <v>18800</v>
      </c>
      <c r="X1047" s="78" t="e">
        <f>#REF!/W1047</f>
        <v>#REF!</v>
      </c>
      <c r="Y1047" s="248">
        <v>17100</v>
      </c>
      <c r="Z1047" s="248">
        <v>15500</v>
      </c>
      <c r="AA1047" s="80" t="e">
        <f>#REF!/Z1047</f>
        <v>#REF!</v>
      </c>
      <c r="AB1047" s="80" t="e">
        <f>V1046/AA1047</f>
        <v>#REF!</v>
      </c>
      <c r="AN1047" s="72">
        <v>141000</v>
      </c>
    </row>
    <row r="1048" spans="1:40" s="67" customFormat="1" ht="15" customHeight="1">
      <c r="A1048" s="613">
        <v>210000801156</v>
      </c>
      <c r="B1048" s="511" t="s">
        <v>226</v>
      </c>
      <c r="C1048" s="512"/>
      <c r="D1048" s="512"/>
      <c r="E1048" s="513"/>
      <c r="F1048" s="834"/>
      <c r="G1048" s="834"/>
      <c r="H1048" s="834"/>
      <c r="I1048" s="834"/>
      <c r="J1048" s="771"/>
      <c r="K1048" s="252"/>
      <c r="L1048" s="252"/>
      <c r="M1048" s="252"/>
      <c r="N1048" s="252"/>
      <c r="O1048" s="252"/>
      <c r="P1048" s="252"/>
      <c r="Q1048" s="252"/>
      <c r="R1048" s="75">
        <v>0.05</v>
      </c>
      <c r="S1048" s="253"/>
      <c r="T1048" s="253"/>
      <c r="U1048" s="253"/>
      <c r="V1048" s="77">
        <v>0.1</v>
      </c>
      <c r="W1048" s="251">
        <v>23600</v>
      </c>
      <c r="X1048" s="78" t="e">
        <f>#REF!/W1048</f>
        <v>#REF!</v>
      </c>
      <c r="Y1048" s="254">
        <v>21500</v>
      </c>
      <c r="Z1048" s="254">
        <v>19500</v>
      </c>
      <c r="AA1048" s="80" t="e">
        <f>#REF!/Z1048</f>
        <v>#REF!</v>
      </c>
      <c r="AB1048" s="80" t="e">
        <f>V1047/AA1048</f>
        <v>#REF!</v>
      </c>
      <c r="AN1048" s="72">
        <v>176400</v>
      </c>
    </row>
    <row r="1049" spans="1:40" s="67" customFormat="1" ht="15" customHeight="1">
      <c r="A1049" s="607"/>
      <c r="B1049" s="1379" t="s">
        <v>15</v>
      </c>
      <c r="C1049" s="1380"/>
      <c r="D1049" s="1380"/>
      <c r="E1049" s="1381"/>
      <c r="F1049" s="717"/>
      <c r="G1049" s="717"/>
      <c r="H1049" s="717"/>
      <c r="I1049" s="717"/>
      <c r="J1049" s="771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37"/>
      <c r="W1049" s="56"/>
      <c r="X1049" s="43"/>
      <c r="Y1049" s="15"/>
      <c r="Z1049" s="15"/>
      <c r="AA1049" s="80"/>
      <c r="AB1049" s="80"/>
      <c r="AN1049" s="72"/>
    </row>
    <row r="1050" spans="1:40" s="67" customFormat="1" ht="15" customHeight="1">
      <c r="A1050" s="245">
        <v>210000802819</v>
      </c>
      <c r="B1050" s="506" t="s">
        <v>227</v>
      </c>
      <c r="C1050" s="507"/>
      <c r="D1050" s="507"/>
      <c r="E1050" s="508"/>
      <c r="F1050" s="717"/>
      <c r="G1050" s="717"/>
      <c r="H1050" s="717"/>
      <c r="I1050" s="717"/>
      <c r="J1050" s="771"/>
      <c r="K1050" s="247"/>
      <c r="L1050" s="247"/>
      <c r="M1050" s="247"/>
      <c r="N1050" s="247"/>
      <c r="O1050" s="247"/>
      <c r="P1050" s="247"/>
      <c r="Q1050" s="247"/>
      <c r="R1050" s="75">
        <v>0.05</v>
      </c>
      <c r="S1050" s="246"/>
      <c r="T1050" s="246"/>
      <c r="U1050" s="246"/>
      <c r="V1050" s="77">
        <v>0.1</v>
      </c>
      <c r="W1050" s="246">
        <v>24800</v>
      </c>
      <c r="X1050" s="78" t="e">
        <f>#REF!/W1050</f>
        <v>#REF!</v>
      </c>
      <c r="Y1050" s="248">
        <v>22500</v>
      </c>
      <c r="Z1050" s="248">
        <v>21400</v>
      </c>
      <c r="AA1050" s="80" t="e">
        <f>#REF!/Z1050</f>
        <v>#REF!</v>
      </c>
      <c r="AB1050" s="80" t="e">
        <f>V1049/AA1050</f>
        <v>#REF!</v>
      </c>
      <c r="AN1050" s="72">
        <v>179400</v>
      </c>
    </row>
    <row r="1051" spans="1:40" s="67" customFormat="1" ht="15" customHeight="1">
      <c r="A1051" s="250">
        <v>210000802818</v>
      </c>
      <c r="B1051" s="511" t="s">
        <v>228</v>
      </c>
      <c r="C1051" s="512"/>
      <c r="D1051" s="512"/>
      <c r="E1051" s="513"/>
      <c r="F1051" s="834"/>
      <c r="G1051" s="834"/>
      <c r="H1051" s="834"/>
      <c r="I1051" s="834"/>
      <c r="J1051" s="771"/>
      <c r="K1051" s="252"/>
      <c r="L1051" s="252"/>
      <c r="M1051" s="252"/>
      <c r="N1051" s="252"/>
      <c r="O1051" s="252"/>
      <c r="P1051" s="252"/>
      <c r="Q1051" s="252"/>
      <c r="R1051" s="75">
        <v>0.05</v>
      </c>
      <c r="S1051" s="253"/>
      <c r="T1051" s="253"/>
      <c r="U1051" s="253"/>
      <c r="V1051" s="77">
        <v>0.1</v>
      </c>
      <c r="W1051" s="251">
        <v>31100</v>
      </c>
      <c r="X1051" s="78" t="e">
        <f>#REF!/W1051</f>
        <v>#REF!</v>
      </c>
      <c r="Y1051" s="254">
        <v>28300</v>
      </c>
      <c r="Z1051" s="254">
        <v>26900</v>
      </c>
      <c r="AA1051" s="80" t="e">
        <f>#REF!/Z1051</f>
        <v>#REF!</v>
      </c>
      <c r="AB1051" s="80" t="e">
        <f>V1050/AA1051</f>
        <v>#REF!</v>
      </c>
      <c r="AN1051" s="72">
        <v>221400</v>
      </c>
    </row>
    <row r="1052" spans="1:40" s="67" customFormat="1" ht="15" customHeight="1">
      <c r="A1052" s="691" t="s">
        <v>569</v>
      </c>
      <c r="B1052" s="692" t="s">
        <v>524</v>
      </c>
      <c r="C1052" s="614"/>
      <c r="D1052" s="614"/>
      <c r="E1052" s="614"/>
      <c r="F1052" s="615"/>
      <c r="G1052" s="615"/>
      <c r="H1052" s="615"/>
      <c r="I1052" s="615"/>
      <c r="J1052" s="771"/>
      <c r="K1052" s="615"/>
      <c r="L1052" s="615"/>
      <c r="M1052" s="615"/>
      <c r="N1052" s="615"/>
      <c r="O1052" s="615"/>
      <c r="P1052" s="615"/>
      <c r="Q1052" s="615"/>
      <c r="R1052" s="615"/>
      <c r="S1052" s="615"/>
      <c r="T1052" s="615"/>
      <c r="U1052" s="615"/>
      <c r="V1052" s="616"/>
      <c r="W1052" s="615"/>
      <c r="X1052" s="617"/>
      <c r="Y1052" s="615"/>
      <c r="Z1052" s="614"/>
      <c r="AA1052" s="80"/>
      <c r="AB1052" s="80"/>
      <c r="AN1052" s="72"/>
    </row>
    <row r="1053" spans="1:40" s="67" customFormat="1" ht="15" customHeight="1">
      <c r="A1053" s="691" t="s">
        <v>306</v>
      </c>
      <c r="B1053" s="692" t="s">
        <v>349</v>
      </c>
      <c r="C1053" s="614"/>
      <c r="D1053" s="614"/>
      <c r="E1053" s="614"/>
      <c r="F1053" s="615"/>
      <c r="G1053" s="615"/>
      <c r="H1053" s="615"/>
      <c r="I1053" s="615"/>
      <c r="J1053" s="771"/>
      <c r="K1053" s="615"/>
      <c r="L1053" s="615"/>
      <c r="M1053" s="615"/>
      <c r="N1053" s="615"/>
      <c r="O1053" s="615"/>
      <c r="P1053" s="615"/>
      <c r="Q1053" s="615"/>
      <c r="R1053" s="615"/>
      <c r="S1053" s="615"/>
      <c r="T1053" s="615"/>
      <c r="U1053" s="615"/>
      <c r="V1053" s="616"/>
      <c r="W1053" s="615"/>
      <c r="X1053" s="617"/>
      <c r="Y1053" s="615"/>
      <c r="Z1053" s="614"/>
      <c r="AA1053" s="80"/>
      <c r="AB1053" s="80"/>
      <c r="AN1053" s="72"/>
    </row>
    <row r="1054" spans="1:40" s="67" customFormat="1" ht="15" customHeight="1">
      <c r="A1054" s="691" t="s">
        <v>307</v>
      </c>
      <c r="B1054" s="692" t="s">
        <v>344</v>
      </c>
      <c r="C1054" s="618"/>
      <c r="D1054" s="614"/>
      <c r="E1054" s="614"/>
      <c r="F1054" s="619"/>
      <c r="G1054" s="619"/>
      <c r="H1054" s="619"/>
      <c r="I1054" s="619"/>
      <c r="J1054" s="771"/>
      <c r="K1054" s="619"/>
      <c r="L1054" s="619"/>
      <c r="M1054" s="619"/>
      <c r="N1054" s="619"/>
      <c r="O1054" s="619"/>
      <c r="P1054" s="619"/>
      <c r="Q1054" s="619"/>
      <c r="R1054" s="619"/>
      <c r="S1054" s="619"/>
      <c r="T1054" s="619"/>
      <c r="U1054" s="619"/>
      <c r="V1054" s="620"/>
      <c r="W1054" s="619"/>
      <c r="X1054" s="621"/>
      <c r="Y1054" s="619"/>
      <c r="Z1054" s="622"/>
      <c r="AA1054" s="80"/>
      <c r="AB1054" s="80"/>
      <c r="AN1054" s="72"/>
    </row>
    <row r="1055" spans="1:40" s="67" customFormat="1" ht="15" customHeight="1">
      <c r="A1055" s="691" t="s">
        <v>308</v>
      </c>
      <c r="B1055" s="692" t="s">
        <v>309</v>
      </c>
      <c r="C1055" s="614"/>
      <c r="D1055" s="614"/>
      <c r="E1055" s="614"/>
      <c r="F1055" s="615"/>
      <c r="G1055" s="615"/>
      <c r="H1055" s="615"/>
      <c r="I1055" s="615"/>
      <c r="J1055" s="771"/>
      <c r="K1055" s="615"/>
      <c r="L1055" s="615"/>
      <c r="M1055" s="615"/>
      <c r="N1055" s="615"/>
      <c r="O1055" s="615"/>
      <c r="P1055" s="615"/>
      <c r="Q1055" s="615"/>
      <c r="R1055" s="615"/>
      <c r="S1055" s="615"/>
      <c r="T1055" s="615"/>
      <c r="U1055" s="615"/>
      <c r="V1055" s="616"/>
      <c r="W1055" s="615"/>
      <c r="X1055" s="617"/>
      <c r="Y1055" s="615"/>
      <c r="Z1055" s="614"/>
      <c r="AA1055" s="80"/>
      <c r="AB1055" s="80"/>
      <c r="AN1055" s="72"/>
    </row>
    <row r="1056" spans="1:40" s="67" customFormat="1" ht="15" customHeight="1">
      <c r="A1056" s="691" t="s">
        <v>195</v>
      </c>
      <c r="B1056" s="692" t="s">
        <v>312</v>
      </c>
      <c r="C1056" s="623"/>
      <c r="D1056" s="614"/>
      <c r="E1056" s="614"/>
      <c r="F1056" s="624"/>
      <c r="G1056" s="624"/>
      <c r="H1056" s="624"/>
      <c r="I1056" s="624"/>
      <c r="J1056" s="771"/>
      <c r="K1056" s="624"/>
      <c r="L1056" s="624"/>
      <c r="M1056" s="624"/>
      <c r="N1056" s="624"/>
      <c r="O1056" s="624"/>
      <c r="P1056" s="624"/>
      <c r="Q1056" s="624"/>
      <c r="R1056" s="624"/>
      <c r="S1056" s="624"/>
      <c r="T1056" s="624"/>
      <c r="U1056" s="624"/>
      <c r="V1056" s="625"/>
      <c r="W1056" s="624"/>
      <c r="X1056" s="621"/>
      <c r="Y1056" s="624"/>
      <c r="Z1056" s="622"/>
      <c r="AA1056" s="80"/>
      <c r="AB1056" s="80"/>
      <c r="AN1056" s="72"/>
    </row>
    <row r="1057" spans="1:40" s="67" customFormat="1" ht="15" customHeight="1">
      <c r="A1057" s="691" t="s">
        <v>196</v>
      </c>
      <c r="B1057" s="692" t="s">
        <v>568</v>
      </c>
      <c r="C1057" s="623"/>
      <c r="D1057" s="614"/>
      <c r="E1057" s="614"/>
      <c r="F1057" s="624"/>
      <c r="G1057" s="624"/>
      <c r="H1057" s="624"/>
      <c r="I1057" s="624"/>
      <c r="J1057" s="771"/>
      <c r="K1057" s="624"/>
      <c r="L1057" s="624"/>
      <c r="M1057" s="624"/>
      <c r="N1057" s="624"/>
      <c r="O1057" s="624"/>
      <c r="P1057" s="624"/>
      <c r="Q1057" s="624"/>
      <c r="R1057" s="624"/>
      <c r="S1057" s="624"/>
      <c r="T1057" s="624"/>
      <c r="U1057" s="624"/>
      <c r="V1057" s="625"/>
      <c r="W1057" s="624"/>
      <c r="X1057" s="621"/>
      <c r="Y1057" s="624"/>
      <c r="Z1057" s="622"/>
      <c r="AA1057" s="80"/>
      <c r="AB1057" s="80"/>
      <c r="AN1057" s="72"/>
    </row>
    <row r="1058" spans="1:40" s="67" customFormat="1" ht="15" customHeight="1" thickBot="1">
      <c r="A1058" s="527"/>
      <c r="B1058" s="528"/>
      <c r="C1058" s="529"/>
      <c r="D1058" s="528"/>
      <c r="E1058" s="528"/>
      <c r="F1058" s="160"/>
      <c r="G1058" s="160"/>
      <c r="H1058" s="160"/>
      <c r="I1058" s="160"/>
      <c r="J1058" s="771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6"/>
      <c r="X1058" s="167"/>
      <c r="AA1058" s="80"/>
      <c r="AB1058" s="80"/>
      <c r="AN1058" s="72"/>
    </row>
    <row r="1059" spans="1:40" s="67" customFormat="1" ht="19.5" customHeight="1">
      <c r="A1059" s="64" t="s">
        <v>301</v>
      </c>
      <c r="B1059" s="1320" t="s">
        <v>525</v>
      </c>
      <c r="C1059" s="1321"/>
      <c r="D1059" s="1321"/>
      <c r="E1059" s="1322"/>
      <c r="F1059" s="65"/>
      <c r="G1059" s="65"/>
      <c r="H1059" s="65"/>
      <c r="I1059" s="65"/>
      <c r="J1059" s="771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6"/>
      <c r="X1059" s="68"/>
      <c r="AA1059" s="80"/>
      <c r="AB1059" s="80"/>
      <c r="AN1059" s="72"/>
    </row>
    <row r="1060" spans="1:40" s="67" customFormat="1" ht="19.5" customHeight="1" thickBot="1">
      <c r="A1060" s="69"/>
      <c r="B1060" s="1367"/>
      <c r="C1060" s="1368"/>
      <c r="D1060" s="1368"/>
      <c r="E1060" s="1369"/>
      <c r="F1060" s="169"/>
      <c r="G1060" s="169"/>
      <c r="H1060" s="169"/>
      <c r="I1060" s="169"/>
      <c r="J1060" s="771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373"/>
      <c r="W1060" s="168"/>
      <c r="X1060" s="374"/>
      <c r="Y1060" s="168"/>
      <c r="Z1060" s="375"/>
      <c r="AA1060" s="80"/>
      <c r="AB1060" s="80"/>
      <c r="AN1060" s="72"/>
    </row>
    <row r="1061" spans="1:40" s="67" customFormat="1" ht="15" customHeight="1">
      <c r="A1061" s="257"/>
      <c r="B1061" s="1364" t="s">
        <v>579</v>
      </c>
      <c r="C1061" s="1365"/>
      <c r="D1061" s="1365"/>
      <c r="E1061" s="1366"/>
      <c r="F1061" s="805"/>
      <c r="G1061" s="805"/>
      <c r="H1061" s="805"/>
      <c r="I1061" s="805"/>
      <c r="J1061" s="771"/>
      <c r="K1061" s="626"/>
      <c r="L1061" s="626"/>
      <c r="M1061" s="626"/>
      <c r="N1061" s="626"/>
      <c r="O1061" s="626"/>
      <c r="P1061" s="626"/>
      <c r="Q1061" s="626"/>
      <c r="R1061" s="626"/>
      <c r="S1061" s="626"/>
      <c r="T1061" s="626"/>
      <c r="U1061" s="626"/>
      <c r="V1061" s="627"/>
      <c r="W1061" s="628"/>
      <c r="X1061" s="629"/>
      <c r="Y1061" s="626"/>
      <c r="Z1061" s="630"/>
      <c r="AA1061" s="80"/>
      <c r="AB1061" s="80"/>
      <c r="AN1061" s="72"/>
    </row>
    <row r="1062" spans="1:40" s="67" customFormat="1" ht="15" customHeight="1">
      <c r="A1062" s="918">
        <v>120000072376</v>
      </c>
      <c r="B1062" s="1385" t="s">
        <v>934</v>
      </c>
      <c r="C1062" s="1386"/>
      <c r="D1062" s="1386"/>
      <c r="E1062" s="1387"/>
      <c r="F1062" s="752" t="s">
        <v>11</v>
      </c>
      <c r="G1062" s="805"/>
      <c r="H1062" s="805"/>
      <c r="I1062" s="805"/>
      <c r="J1062" s="771"/>
      <c r="K1062" s="914"/>
      <c r="L1062" s="914"/>
      <c r="M1062" s="914"/>
      <c r="N1062" s="914"/>
      <c r="O1062" s="914"/>
      <c r="P1062" s="914"/>
      <c r="Q1062" s="914"/>
      <c r="R1062" s="914"/>
      <c r="S1062" s="914"/>
      <c r="T1062" s="914"/>
      <c r="U1062" s="914"/>
      <c r="V1062" s="915"/>
      <c r="W1062" s="202"/>
      <c r="X1062" s="916"/>
      <c r="Y1062" s="914"/>
      <c r="Z1062" s="917"/>
      <c r="AA1062" s="80"/>
      <c r="AB1062" s="80"/>
      <c r="AN1062" s="72">
        <v>18000</v>
      </c>
    </row>
    <row r="1063" spans="1:40" s="67" customFormat="1" ht="15" customHeight="1">
      <c r="A1063" s="918">
        <v>120000071989</v>
      </c>
      <c r="B1063" s="1385" t="s">
        <v>935</v>
      </c>
      <c r="C1063" s="1386"/>
      <c r="D1063" s="1386"/>
      <c r="E1063" s="1387"/>
      <c r="F1063" s="752" t="s">
        <v>11</v>
      </c>
      <c r="G1063" s="805"/>
      <c r="H1063" s="805"/>
      <c r="I1063" s="805"/>
      <c r="J1063" s="771"/>
      <c r="K1063" s="914"/>
      <c r="L1063" s="914"/>
      <c r="M1063" s="914"/>
      <c r="N1063" s="914"/>
      <c r="O1063" s="914"/>
      <c r="P1063" s="914"/>
      <c r="Q1063" s="914"/>
      <c r="R1063" s="914"/>
      <c r="S1063" s="914"/>
      <c r="T1063" s="914"/>
      <c r="U1063" s="914"/>
      <c r="V1063" s="915"/>
      <c r="W1063" s="202"/>
      <c r="X1063" s="916"/>
      <c r="Y1063" s="914"/>
      <c r="Z1063" s="917"/>
      <c r="AA1063" s="80"/>
      <c r="AB1063" s="80"/>
      <c r="AN1063" s="72">
        <v>18000</v>
      </c>
    </row>
    <row r="1064" spans="1:40" s="67" customFormat="1" ht="15" customHeight="1">
      <c r="A1064" s="257">
        <v>210001008251</v>
      </c>
      <c r="B1064" s="996" t="s">
        <v>936</v>
      </c>
      <c r="C1064" s="993"/>
      <c r="D1064" s="993"/>
      <c r="E1064" s="994"/>
      <c r="F1064" s="169"/>
      <c r="G1064" s="805"/>
      <c r="H1064" s="805"/>
      <c r="I1064" s="805"/>
      <c r="J1064" s="771"/>
      <c r="K1064" s="914"/>
      <c r="L1064" s="914"/>
      <c r="M1064" s="914"/>
      <c r="N1064" s="914"/>
      <c r="O1064" s="914"/>
      <c r="P1064" s="914"/>
      <c r="Q1064" s="914"/>
      <c r="R1064" s="914"/>
      <c r="S1064" s="914"/>
      <c r="T1064" s="914"/>
      <c r="U1064" s="914"/>
      <c r="V1064" s="915"/>
      <c r="W1064" s="202"/>
      <c r="X1064" s="916"/>
      <c r="Y1064" s="914"/>
      <c r="Z1064" s="917"/>
      <c r="AA1064" s="80"/>
      <c r="AB1064" s="80"/>
      <c r="AN1064" s="72">
        <v>36000</v>
      </c>
    </row>
    <row r="1065" spans="1:40" s="67" customFormat="1" ht="15" customHeight="1">
      <c r="A1065" s="257">
        <v>210000001905</v>
      </c>
      <c r="B1065" s="996" t="s">
        <v>941</v>
      </c>
      <c r="C1065" s="993"/>
      <c r="D1065" s="993"/>
      <c r="E1065" s="994"/>
      <c r="F1065" s="169"/>
      <c r="G1065" s="805"/>
      <c r="H1065" s="805"/>
      <c r="I1065" s="805"/>
      <c r="J1065" s="771"/>
      <c r="K1065" s="914"/>
      <c r="L1065" s="914"/>
      <c r="M1065" s="914"/>
      <c r="N1065" s="914"/>
      <c r="O1065" s="914"/>
      <c r="P1065" s="914"/>
      <c r="Q1065" s="914"/>
      <c r="R1065" s="914"/>
      <c r="S1065" s="914"/>
      <c r="T1065" s="914"/>
      <c r="U1065" s="914"/>
      <c r="V1065" s="915"/>
      <c r="W1065" s="202"/>
      <c r="X1065" s="916"/>
      <c r="Y1065" s="914"/>
      <c r="Z1065" s="917"/>
      <c r="AA1065" s="80"/>
      <c r="AB1065" s="80"/>
      <c r="AN1065" s="72">
        <v>30000</v>
      </c>
    </row>
    <row r="1066" spans="1:40" s="67" customFormat="1" ht="15" customHeight="1">
      <c r="A1066" s="257">
        <v>100000013385</v>
      </c>
      <c r="B1066" s="996" t="s">
        <v>920</v>
      </c>
      <c r="C1066" s="993"/>
      <c r="D1066" s="993"/>
      <c r="E1066" s="994"/>
      <c r="F1066" s="890" t="e">
        <f>(#REF!-G1066)/#REF!</f>
        <v>#REF!</v>
      </c>
      <c r="G1066" s="248">
        <v>1400</v>
      </c>
      <c r="H1066" s="720"/>
      <c r="I1066" s="720"/>
      <c r="J1066" s="771"/>
      <c r="K1066" s="286"/>
      <c r="L1066" s="247"/>
      <c r="M1066" s="247"/>
      <c r="N1066" s="247"/>
      <c r="O1066" s="247"/>
      <c r="P1066" s="247"/>
      <c r="Q1066" s="247"/>
      <c r="R1066" s="247"/>
      <c r="S1066" s="247"/>
      <c r="T1066" s="247"/>
      <c r="U1066" s="247"/>
      <c r="V1066" s="631">
        <v>0</v>
      </c>
      <c r="W1066" s="636">
        <v>1400</v>
      </c>
      <c r="X1066" s="632" t="e">
        <f>#REF!/W1066</f>
        <v>#REF!</v>
      </c>
      <c r="Y1066" s="248">
        <v>820</v>
      </c>
      <c r="Z1066" s="249">
        <v>820</v>
      </c>
      <c r="AA1066" s="80" t="e">
        <f>#REF!/Z1066</f>
        <v>#REF!</v>
      </c>
      <c r="AB1066" s="80" t="e">
        <f>V1070/AA1066</f>
        <v>#REF!</v>
      </c>
      <c r="AN1066" s="72">
        <v>12000</v>
      </c>
    </row>
    <row r="1067" spans="1:40" s="67" customFormat="1" ht="15" customHeight="1">
      <c r="A1067" s="655">
        <v>710001008695</v>
      </c>
      <c r="B1067" s="996" t="s">
        <v>921</v>
      </c>
      <c r="C1067" s="993"/>
      <c r="D1067" s="993"/>
      <c r="E1067" s="994"/>
      <c r="F1067" s="890" t="e">
        <f>(#REF!-G1067)/#REF!</f>
        <v>#REF!</v>
      </c>
      <c r="G1067" s="860">
        <v>1700</v>
      </c>
      <c r="H1067" s="837"/>
      <c r="I1067" s="837"/>
      <c r="J1067" s="771"/>
      <c r="K1067" s="285"/>
      <c r="L1067" s="285"/>
      <c r="M1067" s="285"/>
      <c r="N1067" s="285"/>
      <c r="O1067" s="285"/>
      <c r="P1067" s="285"/>
      <c r="Q1067" s="285"/>
      <c r="R1067" s="285"/>
      <c r="S1067" s="285"/>
      <c r="T1067" s="285"/>
      <c r="U1067" s="285"/>
      <c r="V1067" s="631">
        <v>0</v>
      </c>
      <c r="W1067" s="643">
        <v>1500</v>
      </c>
      <c r="X1067" s="632" t="e">
        <f>#REF!/W1067</f>
        <v>#REF!</v>
      </c>
      <c r="Y1067" s="641">
        <v>1000</v>
      </c>
      <c r="Z1067" s="642">
        <v>1000</v>
      </c>
      <c r="AA1067" s="80" t="e">
        <f>#REF!/Z1067</f>
        <v>#REF!</v>
      </c>
      <c r="AB1067" s="80" t="e">
        <f>#REF!/AA1067</f>
        <v>#REF!</v>
      </c>
      <c r="AN1067" s="72">
        <v>15000</v>
      </c>
    </row>
    <row r="1068" spans="1:40" s="67" customFormat="1" ht="15" customHeight="1">
      <c r="A1068" s="644">
        <v>120000025403</v>
      </c>
      <c r="B1068" s="1376" t="s">
        <v>823</v>
      </c>
      <c r="C1068" s="1377"/>
      <c r="D1068" s="1377"/>
      <c r="E1068" s="1378"/>
      <c r="F1068" s="890" t="e">
        <f>(#REF!-G1068)/#REF!</f>
        <v>#REF!</v>
      </c>
      <c r="G1068" s="284">
        <v>500</v>
      </c>
      <c r="H1068" s="837"/>
      <c r="I1068" s="837"/>
      <c r="J1068" s="771"/>
      <c r="K1068" s="285"/>
      <c r="L1068" s="285"/>
      <c r="M1068" s="285"/>
      <c r="N1068" s="285"/>
      <c r="O1068" s="285"/>
      <c r="P1068" s="285"/>
      <c r="Q1068" s="285"/>
      <c r="R1068" s="285"/>
      <c r="S1068" s="285"/>
      <c r="T1068" s="285"/>
      <c r="U1068" s="285"/>
      <c r="V1068" s="631">
        <v>0</v>
      </c>
      <c r="W1068" s="643">
        <v>500</v>
      </c>
      <c r="X1068" s="632" t="e">
        <f>#REF!/W1068</f>
        <v>#REF!</v>
      </c>
      <c r="Y1068" s="641">
        <v>350</v>
      </c>
      <c r="Z1068" s="642">
        <v>350</v>
      </c>
      <c r="AA1068" s="80" t="e">
        <f>#REF!/Z1068</f>
        <v>#REF!</v>
      </c>
      <c r="AB1068" s="80" t="e">
        <f>V1067/AA1068</f>
        <v>#REF!</v>
      </c>
      <c r="AN1068" s="72">
        <v>3300</v>
      </c>
    </row>
    <row r="1069" spans="1:40" s="67" customFormat="1" ht="15" customHeight="1">
      <c r="A1069" s="884">
        <v>110000015292</v>
      </c>
      <c r="B1069" s="1402" t="s">
        <v>822</v>
      </c>
      <c r="C1069" s="1403"/>
      <c r="D1069" s="1403"/>
      <c r="E1069" s="1404"/>
      <c r="F1069" s="890" t="e">
        <f>(#REF!-G1069)/#REF!</f>
        <v>#REF!</v>
      </c>
      <c r="G1069" s="885">
        <v>1600</v>
      </c>
      <c r="H1069" s="886" t="s">
        <v>11</v>
      </c>
      <c r="I1069" s="837"/>
      <c r="J1069" s="771"/>
      <c r="K1069" s="285"/>
      <c r="L1069" s="285"/>
      <c r="M1069" s="285"/>
      <c r="N1069" s="285"/>
      <c r="O1069" s="285"/>
      <c r="P1069" s="285"/>
      <c r="Q1069" s="285"/>
      <c r="R1069" s="285"/>
      <c r="S1069" s="285"/>
      <c r="T1069" s="285"/>
      <c r="U1069" s="285"/>
      <c r="V1069" s="631"/>
      <c r="W1069" s="643"/>
      <c r="X1069" s="632"/>
      <c r="Y1069" s="641"/>
      <c r="Z1069" s="642"/>
      <c r="AA1069" s="80"/>
      <c r="AB1069" s="80"/>
      <c r="AN1069" s="72">
        <v>13200</v>
      </c>
    </row>
    <row r="1070" spans="1:40" s="67" customFormat="1" ht="15" customHeight="1">
      <c r="A1070" s="655">
        <v>710001008698</v>
      </c>
      <c r="B1070" s="1361" t="s">
        <v>608</v>
      </c>
      <c r="C1070" s="1362"/>
      <c r="D1070" s="1362"/>
      <c r="E1070" s="1363"/>
      <c r="F1070" s="890" t="e">
        <f>(#REF!-G1070)/#REF!</f>
        <v>#REF!</v>
      </c>
      <c r="G1070" s="284">
        <v>1400</v>
      </c>
      <c r="H1070" s="837"/>
      <c r="I1070" s="837"/>
      <c r="J1070" s="771"/>
      <c r="K1070" s="285"/>
      <c r="L1070" s="285"/>
      <c r="M1070" s="285"/>
      <c r="N1070" s="285"/>
      <c r="O1070" s="285"/>
      <c r="P1070" s="285"/>
      <c r="Q1070" s="285"/>
      <c r="R1070" s="285"/>
      <c r="S1070" s="285"/>
      <c r="T1070" s="285"/>
      <c r="U1070" s="285"/>
      <c r="V1070" s="631">
        <v>0</v>
      </c>
      <c r="W1070" s="643">
        <v>1400</v>
      </c>
      <c r="X1070" s="632" t="e">
        <f>#REF!/W1070</f>
        <v>#REF!</v>
      </c>
      <c r="Y1070" s="641">
        <v>900</v>
      </c>
      <c r="Z1070" s="642">
        <v>900</v>
      </c>
      <c r="AA1070" s="80" t="e">
        <f>#REF!/Z1070</f>
        <v>#REF!</v>
      </c>
      <c r="AB1070" s="80" t="e">
        <f>V1068/AA1070</f>
        <v>#REF!</v>
      </c>
      <c r="AN1070" s="72">
        <v>11700</v>
      </c>
    </row>
    <row r="1071" spans="1:40" s="67" customFormat="1" ht="15" customHeight="1">
      <c r="A1071" s="645">
        <v>120000003269</v>
      </c>
      <c r="B1071" s="1361" t="s">
        <v>922</v>
      </c>
      <c r="C1071" s="1362"/>
      <c r="D1071" s="1362"/>
      <c r="E1071" s="1363"/>
      <c r="F1071" s="890" t="e">
        <f>(#REF!-G1071)/#REF!</f>
        <v>#REF!</v>
      </c>
      <c r="G1071" s="253">
        <v>1200</v>
      </c>
      <c r="H1071" s="834"/>
      <c r="I1071" s="834"/>
      <c r="J1071" s="771"/>
      <c r="K1071" s="252"/>
      <c r="L1071" s="252"/>
      <c r="M1071" s="252"/>
      <c r="N1071" s="252"/>
      <c r="O1071" s="252"/>
      <c r="P1071" s="252"/>
      <c r="Q1071" s="252"/>
      <c r="R1071" s="252"/>
      <c r="S1071" s="252"/>
      <c r="T1071" s="252"/>
      <c r="U1071" s="252"/>
      <c r="V1071" s="631">
        <v>0</v>
      </c>
      <c r="W1071" s="287">
        <v>1200</v>
      </c>
      <c r="X1071" s="632" t="e">
        <f>#REF!/W1071</f>
        <v>#REF!</v>
      </c>
      <c r="Y1071" s="287">
        <v>1200</v>
      </c>
      <c r="Z1071" s="633"/>
      <c r="AA1071" s="80"/>
      <c r="AB1071" s="80"/>
      <c r="AN1071" s="72">
        <v>9000</v>
      </c>
    </row>
    <row r="1072" spans="1:40" s="67" customFormat="1" ht="15" customHeight="1">
      <c r="A1072" s="272">
        <v>210000073652</v>
      </c>
      <c r="B1072" s="1224" t="s">
        <v>389</v>
      </c>
      <c r="C1072" s="1225"/>
      <c r="D1072" s="1225"/>
      <c r="E1072" s="1226"/>
      <c r="F1072" s="890" t="e">
        <f>(#REF!-G1072)/#REF!</f>
        <v>#REF!</v>
      </c>
      <c r="G1072" s="268">
        <v>850</v>
      </c>
      <c r="H1072" s="818"/>
      <c r="I1072" s="818"/>
      <c r="J1072" s="771"/>
      <c r="K1072" s="269"/>
      <c r="L1072" s="646"/>
      <c r="M1072" s="646"/>
      <c r="N1072" s="646"/>
      <c r="O1072" s="646"/>
      <c r="P1072" s="646"/>
      <c r="Q1072" s="646"/>
      <c r="R1072" s="646"/>
      <c r="S1072" s="646"/>
      <c r="T1072" s="646"/>
      <c r="U1072" s="646"/>
      <c r="V1072" s="631">
        <v>0</v>
      </c>
      <c r="W1072" s="647">
        <v>850</v>
      </c>
      <c r="X1072" s="632" t="e">
        <f>#REF!/W1072</f>
        <v>#REF!</v>
      </c>
      <c r="Y1072" s="647">
        <v>810</v>
      </c>
      <c r="Z1072" s="287">
        <v>550</v>
      </c>
      <c r="AA1072" s="80" t="e">
        <f>#REF!/Z1072</f>
        <v>#REF!</v>
      </c>
      <c r="AB1072" s="80" t="e">
        <f>V1071/AA1072</f>
        <v>#REF!</v>
      </c>
      <c r="AN1072" s="72">
        <v>7800</v>
      </c>
    </row>
    <row r="1073" spans="1:40" s="67" customFormat="1" ht="15" customHeight="1">
      <c r="A1073" s="272">
        <v>210000001498</v>
      </c>
      <c r="B1073" s="1370" t="s">
        <v>585</v>
      </c>
      <c r="C1073" s="1371"/>
      <c r="D1073" s="1371"/>
      <c r="E1073" s="1372"/>
      <c r="F1073" s="890" t="e">
        <f>(#REF!-G1073)/#REF!</f>
        <v>#REF!</v>
      </c>
      <c r="G1073" s="651">
        <v>1200</v>
      </c>
      <c r="H1073" s="838"/>
      <c r="I1073" s="838"/>
      <c r="J1073" s="771"/>
      <c r="K1073" s="768"/>
      <c r="L1073" s="646"/>
      <c r="M1073" s="646"/>
      <c r="N1073" s="646"/>
      <c r="O1073" s="646"/>
      <c r="P1073" s="646"/>
      <c r="Q1073" s="646"/>
      <c r="R1073" s="646"/>
      <c r="S1073" s="646"/>
      <c r="T1073" s="646"/>
      <c r="U1073" s="646"/>
      <c r="V1073" s="631"/>
      <c r="W1073" s="647"/>
      <c r="X1073" s="632"/>
      <c r="Y1073" s="647"/>
      <c r="Z1073" s="287"/>
      <c r="AA1073" s="80"/>
      <c r="AB1073" s="80"/>
      <c r="AN1073" s="72">
        <v>10200</v>
      </c>
    </row>
    <row r="1074" spans="1:40" s="67" customFormat="1" ht="15" customHeight="1">
      <c r="A1074" s="272">
        <v>210000007867</v>
      </c>
      <c r="B1074" s="1224" t="s">
        <v>390</v>
      </c>
      <c r="C1074" s="1225"/>
      <c r="D1074" s="1225"/>
      <c r="E1074" s="1226"/>
      <c r="F1074" s="890" t="e">
        <f>(#REF!-G1074)/#REF!</f>
        <v>#REF!</v>
      </c>
      <c r="G1074" s="268">
        <v>1000</v>
      </c>
      <c r="H1074" s="818"/>
      <c r="I1074" s="818"/>
      <c r="J1074" s="771"/>
      <c r="K1074" s="269"/>
      <c r="L1074" s="646"/>
      <c r="M1074" s="646"/>
      <c r="N1074" s="646"/>
      <c r="O1074" s="646"/>
      <c r="P1074" s="646"/>
      <c r="Q1074" s="646"/>
      <c r="R1074" s="646"/>
      <c r="S1074" s="646"/>
      <c r="T1074" s="646"/>
      <c r="U1074" s="646"/>
      <c r="V1074" s="631">
        <v>0</v>
      </c>
      <c r="W1074" s="647">
        <v>1000</v>
      </c>
      <c r="X1074" s="632" t="e">
        <f>#REF!/W1074</f>
        <v>#REF!</v>
      </c>
      <c r="Y1074" s="647">
        <v>990</v>
      </c>
      <c r="Z1074" s="287">
        <v>660</v>
      </c>
      <c r="AA1074" s="80" t="e">
        <f>#REF!/Z1074</f>
        <v>#REF!</v>
      </c>
      <c r="AB1074" s="80" t="e">
        <f>V1072/AA1074</f>
        <v>#REF!</v>
      </c>
      <c r="AN1074" s="72">
        <v>9000</v>
      </c>
    </row>
    <row r="1075" spans="1:40" s="67" customFormat="1" ht="15" customHeight="1">
      <c r="A1075" s="272">
        <v>210000001499</v>
      </c>
      <c r="B1075" s="1370" t="s">
        <v>586</v>
      </c>
      <c r="C1075" s="1371"/>
      <c r="D1075" s="1371"/>
      <c r="E1075" s="1372"/>
      <c r="F1075" s="890" t="e">
        <f>(#REF!-G1075)/#REF!</f>
        <v>#REF!</v>
      </c>
      <c r="G1075" s="651">
        <v>1400</v>
      </c>
      <c r="H1075" s="838"/>
      <c r="I1075" s="838"/>
      <c r="J1075" s="771"/>
      <c r="K1075" s="768"/>
      <c r="L1075" s="646"/>
      <c r="M1075" s="646"/>
      <c r="N1075" s="646"/>
      <c r="O1075" s="646"/>
      <c r="P1075" s="646"/>
      <c r="Q1075" s="646"/>
      <c r="R1075" s="646"/>
      <c r="S1075" s="646"/>
      <c r="T1075" s="646"/>
      <c r="U1075" s="646"/>
      <c r="V1075" s="631"/>
      <c r="W1075" s="647"/>
      <c r="X1075" s="632"/>
      <c r="Y1075" s="647"/>
      <c r="Z1075" s="287"/>
      <c r="AA1075" s="80"/>
      <c r="AB1075" s="80"/>
      <c r="AN1075" s="72">
        <v>12600</v>
      </c>
    </row>
    <row r="1076" spans="1:40" s="67" customFormat="1" ht="15" customHeight="1">
      <c r="A1076" s="272">
        <v>210000808175</v>
      </c>
      <c r="B1076" s="1224" t="s">
        <v>391</v>
      </c>
      <c r="C1076" s="1225"/>
      <c r="D1076" s="1225"/>
      <c r="E1076" s="1226"/>
      <c r="F1076" s="890" t="e">
        <f>(#REF!-G1076)/#REF!</f>
        <v>#REF!</v>
      </c>
      <c r="G1076" s="268">
        <v>700</v>
      </c>
      <c r="H1076" s="818"/>
      <c r="I1076" s="818"/>
      <c r="J1076" s="771"/>
      <c r="K1076" s="269"/>
      <c r="L1076" s="646"/>
      <c r="M1076" s="646"/>
      <c r="N1076" s="646"/>
      <c r="O1076" s="646"/>
      <c r="P1076" s="646"/>
      <c r="Q1076" s="646"/>
      <c r="R1076" s="646"/>
      <c r="S1076" s="646"/>
      <c r="T1076" s="646"/>
      <c r="U1076" s="646"/>
      <c r="V1076" s="631">
        <v>0</v>
      </c>
      <c r="W1076" s="647">
        <v>700</v>
      </c>
      <c r="X1076" s="632" t="e">
        <f>#REF!/W1076</f>
        <v>#REF!</v>
      </c>
      <c r="Y1076" s="647">
        <v>670</v>
      </c>
      <c r="Z1076" s="287">
        <v>450</v>
      </c>
      <c r="AA1076" s="80" t="e">
        <f>#REF!/Z1076</f>
        <v>#REF!</v>
      </c>
      <c r="AB1076" s="80" t="e">
        <f>V1074/AA1076</f>
        <v>#REF!</v>
      </c>
      <c r="AN1076" s="72">
        <v>6600</v>
      </c>
    </row>
    <row r="1077" spans="1:40" s="67" customFormat="1" ht="15" customHeight="1">
      <c r="A1077" s="272">
        <v>120000020376</v>
      </c>
      <c r="B1077" s="1224" t="s">
        <v>923</v>
      </c>
      <c r="C1077" s="1225"/>
      <c r="D1077" s="1225"/>
      <c r="E1077" s="1226"/>
      <c r="F1077" s="890" t="e">
        <f>(#REF!-G1077)/#REF!</f>
        <v>#REF!</v>
      </c>
      <c r="G1077" s="268">
        <v>400</v>
      </c>
      <c r="H1077" s="818"/>
      <c r="I1077" s="818"/>
      <c r="J1077" s="771"/>
      <c r="K1077" s="269"/>
      <c r="L1077" s="646"/>
      <c r="M1077" s="646"/>
      <c r="N1077" s="646"/>
      <c r="O1077" s="646"/>
      <c r="P1077" s="646"/>
      <c r="Q1077" s="646"/>
      <c r="R1077" s="646"/>
      <c r="S1077" s="646"/>
      <c r="T1077" s="646"/>
      <c r="U1077" s="646"/>
      <c r="V1077" s="631">
        <v>0</v>
      </c>
      <c r="W1077" s="648">
        <v>600</v>
      </c>
      <c r="X1077" s="632" t="e">
        <f>#REF!/W1077</f>
        <v>#REF!</v>
      </c>
      <c r="Y1077" s="647">
        <v>300</v>
      </c>
      <c r="Z1077" s="287">
        <v>300</v>
      </c>
      <c r="AA1077" s="80" t="e">
        <f>#REF!/Z1077</f>
        <v>#REF!</v>
      </c>
      <c r="AB1077" s="80" t="e">
        <f>V1076/AA1077</f>
        <v>#REF!</v>
      </c>
      <c r="AN1077" s="72">
        <v>3540</v>
      </c>
    </row>
    <row r="1078" spans="1:40" s="67" customFormat="1" ht="15" customHeight="1">
      <c r="A1078" s="649">
        <v>120000002185</v>
      </c>
      <c r="B1078" s="1361" t="s">
        <v>392</v>
      </c>
      <c r="C1078" s="1362"/>
      <c r="D1078" s="1362"/>
      <c r="E1078" s="1363"/>
      <c r="F1078" s="890" t="e">
        <f>(#REF!-G1078)/#REF!</f>
        <v>#REF!</v>
      </c>
      <c r="G1078" s="253">
        <v>300</v>
      </c>
      <c r="H1078" s="834"/>
      <c r="I1078" s="834"/>
      <c r="J1078" s="771"/>
      <c r="K1078" s="252"/>
      <c r="L1078" s="252"/>
      <c r="M1078" s="252"/>
      <c r="N1078" s="252"/>
      <c r="O1078" s="252"/>
      <c r="P1078" s="252"/>
      <c r="Q1078" s="252"/>
      <c r="R1078" s="252"/>
      <c r="S1078" s="252"/>
      <c r="T1078" s="252"/>
      <c r="U1078" s="252"/>
      <c r="V1078" s="631">
        <v>0</v>
      </c>
      <c r="W1078" s="639">
        <v>450</v>
      </c>
      <c r="X1078" s="632" t="e">
        <f>#REF!/W1078</f>
        <v>#REF!</v>
      </c>
      <c r="Y1078" s="287">
        <v>300</v>
      </c>
      <c r="Z1078" s="287">
        <v>300</v>
      </c>
      <c r="AA1078" s="80" t="e">
        <f>#REF!/Z1078</f>
        <v>#REF!</v>
      </c>
      <c r="AB1078" s="80" t="e">
        <f>V1077/AA1078</f>
        <v>#REF!</v>
      </c>
      <c r="AN1078" s="72">
        <v>2520</v>
      </c>
    </row>
    <row r="1079" spans="1:40" s="67" customFormat="1" ht="15" customHeight="1">
      <c r="A1079" s="644">
        <v>120000025317</v>
      </c>
      <c r="B1079" s="1361" t="s">
        <v>409</v>
      </c>
      <c r="C1079" s="1362"/>
      <c r="D1079" s="1362"/>
      <c r="E1079" s="1363"/>
      <c r="F1079" s="890" t="e">
        <f>(#REF!-G1079)/#REF!</f>
        <v>#REF!</v>
      </c>
      <c r="G1079" s="253">
        <v>400</v>
      </c>
      <c r="H1079" s="834"/>
      <c r="I1079" s="834"/>
      <c r="J1079" s="771"/>
      <c r="K1079" s="252"/>
      <c r="L1079" s="252"/>
      <c r="M1079" s="252"/>
      <c r="N1079" s="252"/>
      <c r="O1079" s="252"/>
      <c r="P1079" s="252"/>
      <c r="Q1079" s="252"/>
      <c r="R1079" s="252"/>
      <c r="S1079" s="252"/>
      <c r="T1079" s="252"/>
      <c r="U1079" s="252"/>
      <c r="V1079" s="631">
        <v>0</v>
      </c>
      <c r="W1079" s="639">
        <v>500</v>
      </c>
      <c r="X1079" s="632" t="e">
        <f>#REF!/W1079</f>
        <v>#REF!</v>
      </c>
      <c r="Y1079" s="287">
        <v>350</v>
      </c>
      <c r="Z1079" s="287">
        <v>350</v>
      </c>
      <c r="AA1079" s="80" t="e">
        <f>#REF!/Z1079</f>
        <v>#REF!</v>
      </c>
      <c r="AB1079" s="80" t="e">
        <f>V1078/AA1079</f>
        <v>#REF!</v>
      </c>
      <c r="AN1079" s="72">
        <v>3360</v>
      </c>
    </row>
    <row r="1080" spans="1:40" s="67" customFormat="1" ht="15" customHeight="1">
      <c r="A1080" s="650">
        <v>210001010663</v>
      </c>
      <c r="B1080" s="1382" t="s">
        <v>437</v>
      </c>
      <c r="C1080" s="1383"/>
      <c r="D1080" s="1383"/>
      <c r="E1080" s="1384"/>
      <c r="F1080" s="890" t="e">
        <f>(#REF!-G1080)/#REF!</f>
        <v>#REF!</v>
      </c>
      <c r="G1080" s="274">
        <v>1700</v>
      </c>
      <c r="H1080" s="839"/>
      <c r="I1080" s="839"/>
      <c r="J1080" s="771"/>
      <c r="K1080" s="277"/>
      <c r="L1080" s="252"/>
      <c r="M1080" s="252"/>
      <c r="N1080" s="252"/>
      <c r="O1080" s="252"/>
      <c r="P1080" s="252"/>
      <c r="Q1080" s="252"/>
      <c r="R1080" s="252"/>
      <c r="S1080" s="252"/>
      <c r="T1080" s="252"/>
      <c r="U1080" s="252"/>
      <c r="V1080" s="631"/>
      <c r="W1080" s="639"/>
      <c r="X1080" s="632"/>
      <c r="Y1080" s="287"/>
      <c r="Z1080" s="287"/>
      <c r="AA1080" s="80"/>
      <c r="AB1080" s="80"/>
      <c r="AN1080" s="72">
        <v>15000</v>
      </c>
    </row>
    <row r="1081" spans="1:40" s="67" customFormat="1" ht="15" customHeight="1">
      <c r="A1081" s="650">
        <v>210000001503</v>
      </c>
      <c r="B1081" s="929" t="s">
        <v>1033</v>
      </c>
      <c r="C1081" s="930"/>
      <c r="D1081" s="930"/>
      <c r="E1081" s="931"/>
      <c r="F1081" s="890"/>
      <c r="G1081" s="274"/>
      <c r="H1081" s="839"/>
      <c r="I1081" s="839"/>
      <c r="J1081" s="771"/>
      <c r="K1081" s="277"/>
      <c r="L1081" s="252"/>
      <c r="M1081" s="252"/>
      <c r="N1081" s="252"/>
      <c r="O1081" s="252"/>
      <c r="P1081" s="252"/>
      <c r="Q1081" s="252"/>
      <c r="R1081" s="252"/>
      <c r="S1081" s="252"/>
      <c r="T1081" s="252"/>
      <c r="U1081" s="252"/>
      <c r="V1081" s="631"/>
      <c r="W1081" s="639"/>
      <c r="X1081" s="632"/>
      <c r="Y1081" s="287"/>
      <c r="Z1081" s="287"/>
      <c r="AA1081" s="80"/>
      <c r="AB1081" s="80"/>
      <c r="AN1081" s="72">
        <v>13200</v>
      </c>
    </row>
    <row r="1082" spans="1:40" s="67" customFormat="1" ht="15" customHeight="1">
      <c r="A1082" s="245">
        <v>120000020054</v>
      </c>
      <c r="B1082" s="1361" t="s">
        <v>393</v>
      </c>
      <c r="C1082" s="1362"/>
      <c r="D1082" s="1362"/>
      <c r="E1082" s="1363"/>
      <c r="F1082" s="890" t="e">
        <f>(#REF!-G1082)/#REF!</f>
        <v>#REF!</v>
      </c>
      <c r="G1082" s="253">
        <v>1800</v>
      </c>
      <c r="H1082" s="834"/>
      <c r="I1082" s="834"/>
      <c r="J1082" s="771"/>
      <c r="K1082" s="252"/>
      <c r="L1082" s="252"/>
      <c r="M1082" s="252"/>
      <c r="N1082" s="252"/>
      <c r="O1082" s="252"/>
      <c r="P1082" s="252"/>
      <c r="Q1082" s="252"/>
      <c r="R1082" s="252"/>
      <c r="S1082" s="252"/>
      <c r="T1082" s="252"/>
      <c r="U1082" s="252"/>
      <c r="V1082" s="631">
        <v>0</v>
      </c>
      <c r="W1082" s="639">
        <v>1800</v>
      </c>
      <c r="X1082" s="632" t="e">
        <f>#REF!/W1082</f>
        <v>#REF!</v>
      </c>
      <c r="Y1082" s="287">
        <v>1200</v>
      </c>
      <c r="Z1082" s="287">
        <v>1200</v>
      </c>
      <c r="AA1082" s="80" t="e">
        <f>#REF!/Z1082</f>
        <v>#REF!</v>
      </c>
      <c r="AB1082" s="80" t="e">
        <f>V1079/AA1082</f>
        <v>#REF!</v>
      </c>
      <c r="AN1082" s="72">
        <v>11400</v>
      </c>
    </row>
    <row r="1083" spans="1:40" s="67" customFormat="1" ht="15" customHeight="1">
      <c r="A1083" s="245">
        <v>210001011132</v>
      </c>
      <c r="B1083" s="1370" t="s">
        <v>514</v>
      </c>
      <c r="C1083" s="1371"/>
      <c r="D1083" s="1371"/>
      <c r="E1083" s="1372"/>
      <c r="F1083" s="890" t="e">
        <f>(#REF!-G1083)/#REF!</f>
        <v>#REF!</v>
      </c>
      <c r="G1083" s="651">
        <v>1700</v>
      </c>
      <c r="H1083" s="838"/>
      <c r="I1083" s="838"/>
      <c r="J1083" s="771"/>
      <c r="K1083" s="768"/>
      <c r="L1083" s="252"/>
      <c r="M1083" s="252"/>
      <c r="N1083" s="252"/>
      <c r="O1083" s="252"/>
      <c r="P1083" s="252"/>
      <c r="Q1083" s="252"/>
      <c r="R1083" s="252"/>
      <c r="S1083" s="252"/>
      <c r="T1083" s="252"/>
      <c r="U1083" s="252"/>
      <c r="V1083" s="631"/>
      <c r="W1083" s="639"/>
      <c r="X1083" s="632"/>
      <c r="Y1083" s="287"/>
      <c r="Z1083" s="287"/>
      <c r="AA1083" s="80"/>
      <c r="AB1083" s="80"/>
      <c r="AN1083" s="72">
        <v>15000</v>
      </c>
    </row>
    <row r="1084" spans="1:40" s="67" customFormat="1" ht="15" customHeight="1">
      <c r="A1084" s="267">
        <v>120000002728</v>
      </c>
      <c r="B1084" s="1382" t="s">
        <v>581</v>
      </c>
      <c r="C1084" s="1383"/>
      <c r="D1084" s="1383"/>
      <c r="E1084" s="1384"/>
      <c r="F1084" s="890" t="e">
        <f>(#REF!-G1084)/#REF!</f>
        <v>#REF!</v>
      </c>
      <c r="G1084" s="653">
        <v>1200</v>
      </c>
      <c r="H1084" s="840"/>
      <c r="I1084" s="840"/>
      <c r="J1084" s="771"/>
      <c r="K1084" s="646"/>
      <c r="L1084" s="646"/>
      <c r="M1084" s="646"/>
      <c r="N1084" s="646"/>
      <c r="O1084" s="646"/>
      <c r="P1084" s="646"/>
      <c r="Q1084" s="646"/>
      <c r="R1084" s="646"/>
      <c r="S1084" s="646"/>
      <c r="T1084" s="646"/>
      <c r="U1084" s="646"/>
      <c r="V1084" s="631">
        <v>0</v>
      </c>
      <c r="W1084" s="648">
        <v>1200</v>
      </c>
      <c r="X1084" s="632" t="e">
        <f>#REF!/W1084</f>
        <v>#REF!</v>
      </c>
      <c r="Y1084" s="647">
        <v>420</v>
      </c>
      <c r="Z1084" s="287">
        <v>420</v>
      </c>
      <c r="AA1084" s="80" t="e">
        <f>#REF!/Z1084</f>
        <v>#REF!</v>
      </c>
      <c r="AB1084" s="80" t="e">
        <f>V1082/AA1084</f>
        <v>#REF!</v>
      </c>
      <c r="AN1084" s="72">
        <v>7800</v>
      </c>
    </row>
    <row r="1085" spans="1:40" s="67" customFormat="1" ht="15" customHeight="1">
      <c r="A1085" s="267">
        <v>120000002159</v>
      </c>
      <c r="B1085" s="1382" t="s">
        <v>580</v>
      </c>
      <c r="C1085" s="1383"/>
      <c r="D1085" s="1383"/>
      <c r="E1085" s="1384"/>
      <c r="F1085" s="890" t="e">
        <f>(#REF!-G1085)/#REF!</f>
        <v>#REF!</v>
      </c>
      <c r="G1085" s="274">
        <v>1400</v>
      </c>
      <c r="H1085" s="839"/>
      <c r="I1085" s="839"/>
      <c r="J1085" s="771"/>
      <c r="K1085" s="277"/>
      <c r="L1085" s="277"/>
      <c r="M1085" s="277"/>
      <c r="N1085" s="277"/>
      <c r="O1085" s="277"/>
      <c r="P1085" s="277"/>
      <c r="Q1085" s="277"/>
      <c r="R1085" s="277"/>
      <c r="S1085" s="277"/>
      <c r="T1085" s="277"/>
      <c r="U1085" s="277"/>
      <c r="V1085" s="631">
        <v>0</v>
      </c>
      <c r="W1085" s="654">
        <v>1400</v>
      </c>
      <c r="X1085" s="632" t="e">
        <f>#REF!/W1085</f>
        <v>#REF!</v>
      </c>
      <c r="Y1085" s="280">
        <v>580</v>
      </c>
      <c r="Z1085" s="270">
        <v>580</v>
      </c>
      <c r="AA1085" s="80" t="e">
        <f>#REF!/Z1085</f>
        <v>#REF!</v>
      </c>
      <c r="AB1085" s="80" t="e">
        <f>V1084/AA1085</f>
        <v>#REF!</v>
      </c>
      <c r="AN1085" s="72">
        <v>9000</v>
      </c>
    </row>
    <row r="1086" spans="1:40" s="67" customFormat="1" ht="15" customHeight="1">
      <c r="A1086" s="267">
        <v>120000002158</v>
      </c>
      <c r="B1086" s="1382" t="s">
        <v>582</v>
      </c>
      <c r="C1086" s="1383"/>
      <c r="D1086" s="1383"/>
      <c r="E1086" s="1384"/>
      <c r="F1086" s="890" t="e">
        <f>(#REF!-G1086)/#REF!</f>
        <v>#REF!</v>
      </c>
      <c r="G1086" s="653">
        <v>1500</v>
      </c>
      <c r="H1086" s="840"/>
      <c r="I1086" s="840"/>
      <c r="J1086" s="771"/>
      <c r="K1086" s="646"/>
      <c r="L1086" s="646"/>
      <c r="M1086" s="646"/>
      <c r="N1086" s="646"/>
      <c r="O1086" s="646"/>
      <c r="P1086" s="646"/>
      <c r="Q1086" s="646"/>
      <c r="R1086" s="646"/>
      <c r="S1086" s="646"/>
      <c r="T1086" s="646"/>
      <c r="U1086" s="646"/>
      <c r="V1086" s="631">
        <v>0</v>
      </c>
      <c r="W1086" s="648">
        <v>1500</v>
      </c>
      <c r="X1086" s="632" t="e">
        <f>#REF!/W1086</f>
        <v>#REF!</v>
      </c>
      <c r="Y1086" s="647">
        <v>680</v>
      </c>
      <c r="Z1086" s="287">
        <v>680</v>
      </c>
      <c r="AA1086" s="80" t="e">
        <f>#REF!/Z1086</f>
        <v>#REF!</v>
      </c>
      <c r="AB1086" s="80" t="e">
        <f>V1085/AA1086</f>
        <v>#REF!</v>
      </c>
      <c r="AN1086" s="72">
        <v>9600</v>
      </c>
    </row>
    <row r="1087" spans="1:40" s="67" customFormat="1" ht="15" customHeight="1">
      <c r="A1087" s="267">
        <v>120000002157</v>
      </c>
      <c r="B1087" s="1382" t="s">
        <v>583</v>
      </c>
      <c r="C1087" s="1383"/>
      <c r="D1087" s="1383"/>
      <c r="E1087" s="1384"/>
      <c r="F1087" s="890" t="e">
        <f>(#REF!-G1087)/#REF!</f>
        <v>#REF!</v>
      </c>
      <c r="G1087" s="653">
        <v>2000</v>
      </c>
      <c r="H1087" s="840"/>
      <c r="I1087" s="840"/>
      <c r="J1087" s="771"/>
      <c r="K1087" s="646"/>
      <c r="L1087" s="646"/>
      <c r="M1087" s="646"/>
      <c r="N1087" s="646"/>
      <c r="O1087" s="646"/>
      <c r="P1087" s="646"/>
      <c r="Q1087" s="646"/>
      <c r="R1087" s="646"/>
      <c r="S1087" s="646"/>
      <c r="T1087" s="646"/>
      <c r="U1087" s="646"/>
      <c r="V1087" s="631">
        <v>0</v>
      </c>
      <c r="W1087" s="648">
        <v>2000</v>
      </c>
      <c r="X1087" s="632" t="e">
        <f>#REF!/W1087</f>
        <v>#REF!</v>
      </c>
      <c r="Y1087" s="647">
        <v>1150</v>
      </c>
      <c r="Z1087" s="287">
        <v>1150</v>
      </c>
      <c r="AA1087" s="80" t="e">
        <f>#REF!/Z1087</f>
        <v>#REF!</v>
      </c>
      <c r="AB1087" s="80" t="e">
        <f>V1086/AA1087</f>
        <v>#REF!</v>
      </c>
      <c r="AN1087" s="72">
        <v>12900</v>
      </c>
    </row>
    <row r="1088" spans="1:40" s="67" customFormat="1" ht="15" customHeight="1">
      <c r="A1088" s="652">
        <v>210000001495</v>
      </c>
      <c r="B1088" s="1394" t="s">
        <v>584</v>
      </c>
      <c r="C1088" s="1395"/>
      <c r="D1088" s="1395"/>
      <c r="E1088" s="1396"/>
      <c r="F1088" s="890" t="e">
        <f>(#REF!-G1088)/#REF!</f>
        <v>#REF!</v>
      </c>
      <c r="G1088" s="653">
        <v>900</v>
      </c>
      <c r="H1088" s="840"/>
      <c r="I1088" s="840"/>
      <c r="J1088" s="771"/>
      <c r="K1088" s="646"/>
      <c r="L1088" s="646"/>
      <c r="M1088" s="646"/>
      <c r="N1088" s="646"/>
      <c r="O1088" s="646"/>
      <c r="P1088" s="646"/>
      <c r="Q1088" s="646"/>
      <c r="R1088" s="646"/>
      <c r="S1088" s="646"/>
      <c r="T1088" s="646"/>
      <c r="U1088" s="646"/>
      <c r="V1088" s="631"/>
      <c r="W1088" s="648"/>
      <c r="X1088" s="632"/>
      <c r="Y1088" s="647"/>
      <c r="Z1088" s="287"/>
      <c r="AA1088" s="80"/>
      <c r="AB1088" s="80"/>
      <c r="AN1088" s="72">
        <v>8400</v>
      </c>
    </row>
    <row r="1089" spans="1:40" s="596" customFormat="1" ht="28.5" customHeight="1">
      <c r="A1089" s="696">
        <v>120000002339</v>
      </c>
      <c r="B1089" s="1373" t="s">
        <v>587</v>
      </c>
      <c r="C1089" s="1374"/>
      <c r="D1089" s="1374"/>
      <c r="E1089" s="1375"/>
      <c r="F1089" s="890" t="e">
        <f>(#REF!-G1089)/#REF!</f>
        <v>#REF!</v>
      </c>
      <c r="G1089" s="704">
        <v>650</v>
      </c>
      <c r="H1089" s="841"/>
      <c r="I1089" s="841"/>
      <c r="J1089" s="771"/>
      <c r="K1089" s="769"/>
      <c r="L1089" s="697"/>
      <c r="M1089" s="697"/>
      <c r="N1089" s="697"/>
      <c r="O1089" s="697"/>
      <c r="P1089" s="697"/>
      <c r="Q1089" s="697"/>
      <c r="R1089" s="697"/>
      <c r="S1089" s="697"/>
      <c r="T1089" s="697"/>
      <c r="U1089" s="697"/>
      <c r="V1089" s="698"/>
      <c r="W1089" s="699"/>
      <c r="X1089" s="700"/>
      <c r="Y1089" s="701"/>
      <c r="Z1089" s="702"/>
      <c r="AA1089" s="703"/>
      <c r="AB1089" s="703"/>
      <c r="AN1089" s="72">
        <v>4800</v>
      </c>
    </row>
    <row r="1090" spans="1:40" s="67" customFormat="1" ht="15" customHeight="1">
      <c r="A1090" s="245">
        <v>120000002337</v>
      </c>
      <c r="B1090" s="1361" t="s">
        <v>405</v>
      </c>
      <c r="C1090" s="1362"/>
      <c r="D1090" s="1362"/>
      <c r="E1090" s="1363"/>
      <c r="F1090" s="890" t="e">
        <f>(#REF!-G1090)/#REF!</f>
        <v>#REF!</v>
      </c>
      <c r="G1090" s="253">
        <v>400</v>
      </c>
      <c r="H1090" s="834"/>
      <c r="I1090" s="834"/>
      <c r="J1090" s="771"/>
      <c r="K1090" s="252"/>
      <c r="L1090" s="252"/>
      <c r="M1090" s="252"/>
      <c r="N1090" s="252"/>
      <c r="O1090" s="252"/>
      <c r="P1090" s="252"/>
      <c r="Q1090" s="252"/>
      <c r="R1090" s="252"/>
      <c r="S1090" s="252"/>
      <c r="T1090" s="252"/>
      <c r="U1090" s="252"/>
      <c r="V1090" s="631">
        <v>0</v>
      </c>
      <c r="W1090" s="639">
        <v>400</v>
      </c>
      <c r="X1090" s="632" t="e">
        <f>#REF!/W1090</f>
        <v>#REF!</v>
      </c>
      <c r="Y1090" s="287">
        <v>300</v>
      </c>
      <c r="Z1090" s="287">
        <v>300</v>
      </c>
      <c r="AA1090" s="80" t="e">
        <f>#REF!/Z1090</f>
        <v>#REF!</v>
      </c>
      <c r="AB1090" s="80" t="e">
        <f>#REF!/AA1090</f>
        <v>#REF!</v>
      </c>
      <c r="AN1090" s="72">
        <v>2580</v>
      </c>
    </row>
    <row r="1091" spans="1:40" s="67" customFormat="1" ht="15" customHeight="1">
      <c r="A1091" s="245">
        <v>120000002335</v>
      </c>
      <c r="B1091" s="1376" t="s">
        <v>406</v>
      </c>
      <c r="C1091" s="1377"/>
      <c r="D1091" s="1377"/>
      <c r="E1091" s="1378"/>
      <c r="F1091" s="890" t="e">
        <f>(#REF!-G1091)/#REF!</f>
        <v>#REF!</v>
      </c>
      <c r="G1091" s="253">
        <v>450</v>
      </c>
      <c r="H1091" s="834"/>
      <c r="I1091" s="834"/>
      <c r="J1091" s="771"/>
      <c r="K1091" s="252"/>
      <c r="L1091" s="252"/>
      <c r="M1091" s="252"/>
      <c r="N1091" s="252"/>
      <c r="O1091" s="252"/>
      <c r="P1091" s="252"/>
      <c r="Q1091" s="252"/>
      <c r="R1091" s="252"/>
      <c r="S1091" s="252"/>
      <c r="T1091" s="252"/>
      <c r="U1091" s="252"/>
      <c r="V1091" s="631">
        <v>0</v>
      </c>
      <c r="W1091" s="639">
        <v>450</v>
      </c>
      <c r="X1091" s="632" t="e">
        <f>#REF!/W1091</f>
        <v>#REF!</v>
      </c>
      <c r="Y1091" s="287">
        <v>350</v>
      </c>
      <c r="Z1091" s="287">
        <v>350</v>
      </c>
      <c r="AA1091" s="80" t="e">
        <f>#REF!/Z1091</f>
        <v>#REF!</v>
      </c>
      <c r="AB1091" s="80" t="e">
        <f>V1090/AA1091</f>
        <v>#REF!</v>
      </c>
      <c r="AN1091" s="72">
        <v>3600</v>
      </c>
    </row>
    <row r="1092" spans="1:40" s="67" customFormat="1" ht="15" customHeight="1">
      <c r="A1092" s="245">
        <v>120000002729</v>
      </c>
      <c r="B1092" s="1361" t="s">
        <v>407</v>
      </c>
      <c r="C1092" s="1362"/>
      <c r="D1092" s="1362"/>
      <c r="E1092" s="1363"/>
      <c r="F1092" s="890" t="e">
        <f>(#REF!-G1092)/#REF!</f>
        <v>#REF!</v>
      </c>
      <c r="G1092" s="253">
        <v>400</v>
      </c>
      <c r="H1092" s="834"/>
      <c r="I1092" s="834"/>
      <c r="J1092" s="771"/>
      <c r="K1092" s="252"/>
      <c r="L1092" s="252"/>
      <c r="M1092" s="252"/>
      <c r="N1092" s="252"/>
      <c r="O1092" s="252"/>
      <c r="P1092" s="252"/>
      <c r="Q1092" s="252"/>
      <c r="R1092" s="252"/>
      <c r="S1092" s="252"/>
      <c r="T1092" s="252"/>
      <c r="U1092" s="252"/>
      <c r="V1092" s="631">
        <v>0</v>
      </c>
      <c r="W1092" s="287">
        <v>400</v>
      </c>
      <c r="X1092" s="632" t="e">
        <f>#REF!/W1092</f>
        <v>#REF!</v>
      </c>
      <c r="Y1092" s="287">
        <v>400</v>
      </c>
      <c r="Z1092" s="287">
        <v>400</v>
      </c>
      <c r="AA1092" s="80" t="e">
        <f>#REF!/Z1092</f>
        <v>#REF!</v>
      </c>
      <c r="AB1092" s="80" t="e">
        <f>V1091/AA1092</f>
        <v>#REF!</v>
      </c>
      <c r="AN1092" s="72">
        <v>2580</v>
      </c>
    </row>
    <row r="1093" spans="1:40" s="67" customFormat="1" ht="15" customHeight="1">
      <c r="A1093" s="273">
        <v>120000026044</v>
      </c>
      <c r="B1093" s="1224" t="s">
        <v>600</v>
      </c>
      <c r="C1093" s="1225"/>
      <c r="D1093" s="1225"/>
      <c r="E1093" s="1226"/>
      <c r="F1093" s="890" t="e">
        <f>(#REF!-G1093)/#REF!</f>
        <v>#REF!</v>
      </c>
      <c r="G1093" s="268">
        <v>1500</v>
      </c>
      <c r="H1093" s="818"/>
      <c r="I1093" s="818"/>
      <c r="J1093" s="771"/>
      <c r="K1093" s="269"/>
      <c r="L1093" s="277"/>
      <c r="M1093" s="277"/>
      <c r="N1093" s="277"/>
      <c r="O1093" s="277"/>
      <c r="P1093" s="277"/>
      <c r="Q1093" s="277"/>
      <c r="R1093" s="277"/>
      <c r="S1093" s="277"/>
      <c r="T1093" s="277"/>
      <c r="U1093" s="277"/>
      <c r="V1093" s="631">
        <v>0</v>
      </c>
      <c r="W1093" s="654">
        <v>1500</v>
      </c>
      <c r="X1093" s="632" t="e">
        <f>#REF!/W1093</f>
        <v>#REF!</v>
      </c>
      <c r="Y1093" s="280">
        <v>1000</v>
      </c>
      <c r="Z1093" s="270">
        <v>800</v>
      </c>
      <c r="AA1093" s="80" t="e">
        <f>#REF!/Z1093</f>
        <v>#REF!</v>
      </c>
      <c r="AB1093" s="80" t="e">
        <f>V1096/AA1093</f>
        <v>#REF!</v>
      </c>
      <c r="AN1093" s="72">
        <v>12600</v>
      </c>
    </row>
    <row r="1094" spans="1:40" s="67" customFormat="1" ht="15" customHeight="1">
      <c r="A1094" s="272">
        <v>210001009183</v>
      </c>
      <c r="B1094" s="262" t="s">
        <v>384</v>
      </c>
      <c r="C1094" s="263"/>
      <c r="D1094" s="263"/>
      <c r="E1094" s="264"/>
      <c r="F1094" s="890" t="e">
        <f>(#REF!-G1094)/#REF!</f>
        <v>#REF!</v>
      </c>
      <c r="G1094" s="268">
        <v>1200</v>
      </c>
      <c r="H1094" s="818"/>
      <c r="I1094" s="818"/>
      <c r="J1094" s="771"/>
      <c r="K1094" s="269"/>
      <c r="L1094" s="277"/>
      <c r="M1094" s="277"/>
      <c r="N1094" s="277"/>
      <c r="O1094" s="277"/>
      <c r="P1094" s="277"/>
      <c r="Q1094" s="277"/>
      <c r="R1094" s="277"/>
      <c r="S1094" s="277"/>
      <c r="T1094" s="277"/>
      <c r="U1094" s="277"/>
      <c r="V1094" s="631"/>
      <c r="W1094" s="654"/>
      <c r="X1094" s="632"/>
      <c r="Y1094" s="280"/>
      <c r="Z1094" s="270"/>
      <c r="AA1094" s="80"/>
      <c r="AB1094" s="80"/>
      <c r="AN1094" s="72">
        <v>10800</v>
      </c>
    </row>
    <row r="1095" spans="1:40" s="67" customFormat="1" ht="15" customHeight="1">
      <c r="A1095" s="245">
        <v>210001006257</v>
      </c>
      <c r="B1095" s="1361" t="s">
        <v>165</v>
      </c>
      <c r="C1095" s="1362"/>
      <c r="D1095" s="1362"/>
      <c r="E1095" s="1363"/>
      <c r="F1095" s="890" t="e">
        <f>(#REF!-G1095)/#REF!</f>
        <v>#REF!</v>
      </c>
      <c r="G1095" s="253">
        <v>350</v>
      </c>
      <c r="H1095" s="834"/>
      <c r="I1095" s="834"/>
      <c r="J1095" s="771"/>
      <c r="K1095" s="252"/>
      <c r="L1095" s="252"/>
      <c r="M1095" s="252"/>
      <c r="N1095" s="252"/>
      <c r="O1095" s="252"/>
      <c r="P1095" s="252"/>
      <c r="Q1095" s="252"/>
      <c r="R1095" s="252"/>
      <c r="S1095" s="252"/>
      <c r="T1095" s="252"/>
      <c r="U1095" s="252"/>
      <c r="V1095" s="631">
        <v>0</v>
      </c>
      <c r="W1095" s="639">
        <v>350</v>
      </c>
      <c r="X1095" s="632" t="e">
        <f>#REF!/W1095</f>
        <v>#REF!</v>
      </c>
      <c r="Y1095" s="287">
        <v>300</v>
      </c>
      <c r="Z1095" s="287">
        <v>300</v>
      </c>
      <c r="AA1095" s="80" t="e">
        <f>#REF!/Z1095</f>
        <v>#REF!</v>
      </c>
      <c r="AB1095" s="80" t="e">
        <f>V1093/AA1095</f>
        <v>#REF!</v>
      </c>
      <c r="AN1095" s="72">
        <v>3600</v>
      </c>
    </row>
    <row r="1096" spans="1:40" s="67" customFormat="1" ht="15" customHeight="1">
      <c r="A1096" s="920">
        <v>210001010331</v>
      </c>
      <c r="B1096" s="1361" t="s">
        <v>352</v>
      </c>
      <c r="C1096" s="1362"/>
      <c r="D1096" s="1362"/>
      <c r="E1096" s="1363"/>
      <c r="F1096" s="890" t="e">
        <f>(#REF!-G1096)/#REF!</f>
        <v>#REF!</v>
      </c>
      <c r="G1096" s="253">
        <v>1000</v>
      </c>
      <c r="H1096" s="834"/>
      <c r="I1096" s="834"/>
      <c r="J1096" s="771"/>
      <c r="K1096" s="252"/>
      <c r="L1096" s="252"/>
      <c r="M1096" s="252"/>
      <c r="N1096" s="252"/>
      <c r="O1096" s="252"/>
      <c r="P1096" s="252"/>
      <c r="Q1096" s="252"/>
      <c r="R1096" s="252"/>
      <c r="S1096" s="252"/>
      <c r="T1096" s="252"/>
      <c r="U1096" s="252"/>
      <c r="V1096" s="631">
        <v>0</v>
      </c>
      <c r="W1096" s="639">
        <v>600</v>
      </c>
      <c r="X1096" s="632" t="e">
        <f>#REF!/W1096</f>
        <v>#REF!</v>
      </c>
      <c r="Y1096" s="287">
        <v>440</v>
      </c>
      <c r="Z1096" s="287">
        <v>440</v>
      </c>
      <c r="AA1096" s="80" t="e">
        <f>#REF!/Z1096</f>
        <v>#REF!</v>
      </c>
      <c r="AB1096" s="80" t="e">
        <f>#REF!/AA1096</f>
        <v>#REF!</v>
      </c>
      <c r="AN1096" s="72">
        <v>9600</v>
      </c>
    </row>
    <row r="1097" spans="1:40" s="67" customFormat="1" ht="15" customHeight="1">
      <c r="A1097" s="655">
        <v>710000001564</v>
      </c>
      <c r="B1097" s="1391" t="s">
        <v>164</v>
      </c>
      <c r="C1097" s="1392"/>
      <c r="D1097" s="1392"/>
      <c r="E1097" s="1393"/>
      <c r="F1097" s="890" t="e">
        <f>(#REF!-G1097)/#REF!</f>
        <v>#REF!</v>
      </c>
      <c r="G1097" s="287">
        <v>350</v>
      </c>
      <c r="H1097" s="624"/>
      <c r="I1097" s="624"/>
      <c r="J1097" s="771"/>
      <c r="K1097" s="283"/>
      <c r="L1097" s="252"/>
      <c r="M1097" s="252"/>
      <c r="N1097" s="252"/>
      <c r="O1097" s="252"/>
      <c r="P1097" s="252"/>
      <c r="Q1097" s="252"/>
      <c r="R1097" s="252"/>
      <c r="S1097" s="252"/>
      <c r="T1097" s="252"/>
      <c r="U1097" s="252"/>
      <c r="V1097" s="631">
        <v>0</v>
      </c>
      <c r="W1097" s="639">
        <v>350</v>
      </c>
      <c r="X1097" s="632" t="e">
        <f>#REF!/W1097</f>
        <v>#REF!</v>
      </c>
      <c r="Y1097" s="287">
        <v>300</v>
      </c>
      <c r="Z1097" s="287">
        <v>300</v>
      </c>
      <c r="AA1097" s="80" t="e">
        <f>#REF!/Z1097</f>
        <v>#REF!</v>
      </c>
      <c r="AB1097" s="80" t="e">
        <f>V1095/AA1097</f>
        <v>#REF!</v>
      </c>
      <c r="AN1097" s="72">
        <v>3600</v>
      </c>
    </row>
    <row r="1098" spans="1:40" s="67" customFormat="1" ht="15" customHeight="1">
      <c r="A1098" s="656">
        <v>710000075903</v>
      </c>
      <c r="B1098" s="1391" t="s">
        <v>386</v>
      </c>
      <c r="C1098" s="1392"/>
      <c r="D1098" s="1392"/>
      <c r="E1098" s="1393"/>
      <c r="F1098" s="890" t="e">
        <f>(#REF!-G1098)/#REF!</f>
        <v>#REF!</v>
      </c>
      <c r="G1098" s="270">
        <v>400</v>
      </c>
      <c r="H1098" s="675"/>
      <c r="I1098" s="675"/>
      <c r="J1098" s="771"/>
      <c r="K1098" s="276"/>
      <c r="L1098" s="279"/>
      <c r="M1098" s="279"/>
      <c r="N1098" s="279"/>
      <c r="O1098" s="279"/>
      <c r="P1098" s="279"/>
      <c r="Q1098" s="279"/>
      <c r="R1098" s="279"/>
      <c r="S1098" s="279"/>
      <c r="T1098" s="279"/>
      <c r="U1098" s="279"/>
      <c r="V1098" s="631">
        <v>0</v>
      </c>
      <c r="W1098" s="280">
        <v>400</v>
      </c>
      <c r="X1098" s="632" t="e">
        <f>#REF!/W1098</f>
        <v>#REF!</v>
      </c>
      <c r="Y1098" s="280">
        <v>400</v>
      </c>
      <c r="Z1098" s="270">
        <v>400</v>
      </c>
      <c r="AA1098" s="80" t="e">
        <f>#REF!/Z1098</f>
        <v>#REF!</v>
      </c>
      <c r="AB1098" s="80" t="e">
        <f>V1099/AA1098</f>
        <v>#REF!</v>
      </c>
      <c r="AN1098" s="72">
        <v>4200</v>
      </c>
    </row>
    <row r="1099" spans="1:40" s="67" customFormat="1" ht="15" customHeight="1" thickBot="1">
      <c r="A1099" s="657">
        <v>710000001960</v>
      </c>
      <c r="B1099" s="1397" t="s">
        <v>385</v>
      </c>
      <c r="C1099" s="1398"/>
      <c r="D1099" s="1398"/>
      <c r="E1099" s="1399"/>
      <c r="F1099" s="890" t="e">
        <f>(#REF!-G1099)/#REF!</f>
        <v>#REF!</v>
      </c>
      <c r="G1099" s="254">
        <v>1000</v>
      </c>
      <c r="H1099" s="624"/>
      <c r="I1099" s="624"/>
      <c r="J1099" s="771"/>
      <c r="K1099" s="283"/>
      <c r="L1099" s="283"/>
      <c r="M1099" s="283"/>
      <c r="N1099" s="283"/>
      <c r="O1099" s="283"/>
      <c r="P1099" s="283"/>
      <c r="Q1099" s="283"/>
      <c r="R1099" s="283"/>
      <c r="S1099" s="283"/>
      <c r="T1099" s="283"/>
      <c r="U1099" s="283"/>
      <c r="V1099" s="631">
        <v>0</v>
      </c>
      <c r="W1099" s="287">
        <v>800</v>
      </c>
      <c r="X1099" s="632" t="e">
        <f>#REF!/W1099</f>
        <v>#REF!</v>
      </c>
      <c r="Y1099" s="287">
        <v>800</v>
      </c>
      <c r="Z1099" s="287">
        <v>800</v>
      </c>
      <c r="AA1099" s="80" t="e">
        <f>#REF!/Z1099</f>
        <v>#REF!</v>
      </c>
      <c r="AB1099" s="80" t="e">
        <f>V1097/AA1099</f>
        <v>#REF!</v>
      </c>
      <c r="AN1099" s="72">
        <v>9600</v>
      </c>
    </row>
    <row r="1100" spans="1:40" s="67" customFormat="1" ht="15" customHeight="1">
      <c r="A1100" s="658"/>
      <c r="B1100" s="1106" t="s">
        <v>383</v>
      </c>
      <c r="C1100" s="1107"/>
      <c r="D1100" s="1107"/>
      <c r="E1100" s="1108"/>
      <c r="F1100" s="805"/>
      <c r="G1100" s="191"/>
      <c r="H1100" s="805"/>
      <c r="I1100" s="805"/>
      <c r="J1100" s="771"/>
      <c r="K1100" s="191"/>
      <c r="L1100" s="626"/>
      <c r="M1100" s="626"/>
      <c r="N1100" s="626"/>
      <c r="O1100" s="626"/>
      <c r="P1100" s="626"/>
      <c r="Q1100" s="626"/>
      <c r="R1100" s="626"/>
      <c r="S1100" s="626"/>
      <c r="T1100" s="626"/>
      <c r="U1100" s="626"/>
      <c r="V1100" s="627"/>
      <c r="W1100" s="628"/>
      <c r="X1100" s="629"/>
      <c r="Y1100" s="626"/>
      <c r="Z1100" s="630"/>
      <c r="AA1100" s="80"/>
      <c r="AB1100" s="80"/>
      <c r="AN1100" s="72"/>
    </row>
    <row r="1101" spans="1:40" s="67" customFormat="1" ht="15" customHeight="1">
      <c r="A1101" s="645">
        <v>120000025044</v>
      </c>
      <c r="B1101" s="1388" t="s">
        <v>12</v>
      </c>
      <c r="C1101" s="1389"/>
      <c r="D1101" s="1389"/>
      <c r="E1101" s="1390"/>
      <c r="F1101" s="890" t="e">
        <f>(#REF!-G1101)/#REF!</f>
        <v>#REF!</v>
      </c>
      <c r="G1101" s="287">
        <v>1000</v>
      </c>
      <c r="H1101" s="624"/>
      <c r="I1101" s="624"/>
      <c r="J1101" s="771"/>
      <c r="K1101" s="283"/>
      <c r="L1101" s="252"/>
      <c r="M1101" s="252"/>
      <c r="N1101" s="252"/>
      <c r="O1101" s="252"/>
      <c r="P1101" s="252"/>
      <c r="Q1101" s="252"/>
      <c r="R1101" s="252"/>
      <c r="S1101" s="252"/>
      <c r="T1101" s="252"/>
      <c r="U1101" s="252"/>
      <c r="V1101" s="631">
        <v>0</v>
      </c>
      <c r="W1101" s="639">
        <v>1000</v>
      </c>
      <c r="X1101" s="632" t="e">
        <f>#REF!/W1101</f>
        <v>#REF!</v>
      </c>
      <c r="Y1101" s="287">
        <v>850</v>
      </c>
      <c r="Z1101" s="633">
        <v>850</v>
      </c>
      <c r="AA1101" s="80" t="e">
        <f>#REF!/Z1101</f>
        <v>#REF!</v>
      </c>
      <c r="AB1101" s="80" t="e">
        <f>#REF!/AA1101</f>
        <v>#REF!</v>
      </c>
      <c r="AN1101" s="72">
        <v>6600</v>
      </c>
    </row>
    <row r="1102" spans="1:40" s="67" customFormat="1" ht="15" customHeight="1">
      <c r="A1102" s="645">
        <v>120000025029</v>
      </c>
      <c r="B1102" s="1376" t="s">
        <v>18</v>
      </c>
      <c r="C1102" s="1377"/>
      <c r="D1102" s="1377"/>
      <c r="E1102" s="1378"/>
      <c r="F1102" s="890" t="e">
        <f>(#REF!-G1102)/#REF!</f>
        <v>#REF!</v>
      </c>
      <c r="G1102" s="253">
        <v>1200</v>
      </c>
      <c r="H1102" s="834"/>
      <c r="I1102" s="834"/>
      <c r="J1102" s="771"/>
      <c r="K1102" s="252"/>
      <c r="L1102" s="252"/>
      <c r="M1102" s="252"/>
      <c r="N1102" s="252"/>
      <c r="O1102" s="252"/>
      <c r="P1102" s="252"/>
      <c r="Q1102" s="252"/>
      <c r="R1102" s="252"/>
      <c r="S1102" s="252"/>
      <c r="T1102" s="252"/>
      <c r="U1102" s="252"/>
      <c r="V1102" s="631">
        <v>0</v>
      </c>
      <c r="W1102" s="639">
        <v>1200</v>
      </c>
      <c r="X1102" s="632" t="e">
        <f>#REF!/W1102</f>
        <v>#REF!</v>
      </c>
      <c r="Y1102" s="287">
        <v>1100</v>
      </c>
      <c r="Z1102" s="633">
        <v>1100</v>
      </c>
      <c r="AA1102" s="80" t="e">
        <f>#REF!/Z1102</f>
        <v>#REF!</v>
      </c>
      <c r="AB1102" s="80" t="e">
        <f>V1101/AA1102</f>
        <v>#REF!</v>
      </c>
      <c r="AN1102" s="72">
        <v>8400</v>
      </c>
    </row>
    <row r="1103" spans="1:40" s="67" customFormat="1" ht="15" customHeight="1">
      <c r="A1103" s="645">
        <v>120000025027</v>
      </c>
      <c r="B1103" s="1376" t="s">
        <v>13</v>
      </c>
      <c r="C1103" s="1377"/>
      <c r="D1103" s="1377"/>
      <c r="E1103" s="1378"/>
      <c r="F1103" s="890" t="e">
        <f>(#REF!-G1103)/#REF!</f>
        <v>#REF!</v>
      </c>
      <c r="G1103" s="253">
        <v>1000</v>
      </c>
      <c r="H1103" s="834"/>
      <c r="I1103" s="834"/>
      <c r="J1103" s="771"/>
      <c r="K1103" s="252"/>
      <c r="L1103" s="252"/>
      <c r="M1103" s="252"/>
      <c r="N1103" s="252"/>
      <c r="O1103" s="252"/>
      <c r="P1103" s="252"/>
      <c r="Q1103" s="252"/>
      <c r="R1103" s="252"/>
      <c r="S1103" s="252"/>
      <c r="T1103" s="252"/>
      <c r="U1103" s="252"/>
      <c r="V1103" s="631">
        <v>0</v>
      </c>
      <c r="W1103" s="639">
        <v>1000</v>
      </c>
      <c r="X1103" s="632" t="e">
        <f>#REF!/W1103</f>
        <v>#REF!</v>
      </c>
      <c r="Y1103" s="287">
        <v>850</v>
      </c>
      <c r="Z1103" s="633">
        <v>850</v>
      </c>
      <c r="AA1103" s="80" t="e">
        <f>#REF!/Z1103</f>
        <v>#REF!</v>
      </c>
      <c r="AB1103" s="80" t="e">
        <f>V1102/AA1103</f>
        <v>#REF!</v>
      </c>
      <c r="AN1103" s="72">
        <v>6600</v>
      </c>
    </row>
    <row r="1104" spans="1:40" s="67" customFormat="1" ht="15" customHeight="1">
      <c r="A1104" s="645">
        <v>120000025028</v>
      </c>
      <c r="B1104" s="1376" t="s">
        <v>19</v>
      </c>
      <c r="C1104" s="1377"/>
      <c r="D1104" s="1377"/>
      <c r="E1104" s="1378"/>
      <c r="F1104" s="890" t="e">
        <f>(#REF!-G1104)/#REF!</f>
        <v>#REF!</v>
      </c>
      <c r="G1104" s="253">
        <v>700</v>
      </c>
      <c r="H1104" s="834"/>
      <c r="I1104" s="834"/>
      <c r="J1104" s="771"/>
      <c r="K1104" s="252"/>
      <c r="L1104" s="252"/>
      <c r="M1104" s="252"/>
      <c r="N1104" s="252"/>
      <c r="O1104" s="252"/>
      <c r="P1104" s="252"/>
      <c r="Q1104" s="252"/>
      <c r="R1104" s="252"/>
      <c r="S1104" s="252"/>
      <c r="T1104" s="252"/>
      <c r="U1104" s="252"/>
      <c r="V1104" s="631">
        <v>0</v>
      </c>
      <c r="W1104" s="639">
        <v>700</v>
      </c>
      <c r="X1104" s="632" t="e">
        <f>#REF!/W1104</f>
        <v>#REF!</v>
      </c>
      <c r="Y1104" s="287">
        <v>650</v>
      </c>
      <c r="Z1104" s="633">
        <v>650</v>
      </c>
      <c r="AA1104" s="80" t="e">
        <f>#REF!/Z1104</f>
        <v>#REF!</v>
      </c>
      <c r="AB1104" s="80" t="e">
        <f>V1103/AA1104</f>
        <v>#REF!</v>
      </c>
      <c r="AN1104" s="72">
        <v>4500</v>
      </c>
    </row>
    <row r="1105" spans="1:40" s="67" customFormat="1" ht="15" customHeight="1">
      <c r="A1105" s="645">
        <v>120000025026</v>
      </c>
      <c r="B1105" s="1376" t="s">
        <v>14</v>
      </c>
      <c r="C1105" s="1377"/>
      <c r="D1105" s="1377"/>
      <c r="E1105" s="1378"/>
      <c r="F1105" s="890" t="e">
        <f>(#REF!-G1105)/#REF!</f>
        <v>#REF!</v>
      </c>
      <c r="G1105" s="253">
        <v>700</v>
      </c>
      <c r="H1105" s="834"/>
      <c r="I1105" s="834"/>
      <c r="J1105" s="771"/>
      <c r="K1105" s="252"/>
      <c r="L1105" s="252"/>
      <c r="M1105" s="252"/>
      <c r="N1105" s="252"/>
      <c r="O1105" s="252"/>
      <c r="P1105" s="252"/>
      <c r="Q1105" s="252"/>
      <c r="R1105" s="252"/>
      <c r="S1105" s="252"/>
      <c r="T1105" s="252"/>
      <c r="U1105" s="252"/>
      <c r="V1105" s="631">
        <v>0</v>
      </c>
      <c r="W1105" s="639">
        <v>700</v>
      </c>
      <c r="X1105" s="632" t="e">
        <f>#REF!/W1105</f>
        <v>#REF!</v>
      </c>
      <c r="Y1105" s="287">
        <v>600</v>
      </c>
      <c r="Z1105" s="633">
        <v>600</v>
      </c>
      <c r="AA1105" s="80" t="e">
        <f>#REF!/Z1105</f>
        <v>#REF!</v>
      </c>
      <c r="AB1105" s="80" t="e">
        <f>V1104/AA1105</f>
        <v>#REF!</v>
      </c>
      <c r="AN1105" s="72">
        <v>4500</v>
      </c>
    </row>
    <row r="1106" spans="1:40" s="67" customFormat="1" ht="15" customHeight="1">
      <c r="A1106" s="645">
        <v>120000025043</v>
      </c>
      <c r="B1106" s="1361" t="s">
        <v>20</v>
      </c>
      <c r="C1106" s="1362"/>
      <c r="D1106" s="1362"/>
      <c r="E1106" s="1363"/>
      <c r="F1106" s="890" t="e">
        <f>(#REF!-G1106)/#REF!</f>
        <v>#REF!</v>
      </c>
      <c r="G1106" s="253">
        <v>1000</v>
      </c>
      <c r="H1106" s="834"/>
      <c r="I1106" s="834"/>
      <c r="J1106" s="771"/>
      <c r="K1106" s="252"/>
      <c r="L1106" s="252"/>
      <c r="M1106" s="252"/>
      <c r="N1106" s="252"/>
      <c r="O1106" s="252"/>
      <c r="P1106" s="252"/>
      <c r="Q1106" s="252"/>
      <c r="R1106" s="252"/>
      <c r="S1106" s="252"/>
      <c r="T1106" s="252"/>
      <c r="U1106" s="252"/>
      <c r="V1106" s="631">
        <v>0</v>
      </c>
      <c r="W1106" s="639">
        <v>1000</v>
      </c>
      <c r="X1106" s="632" t="e">
        <f>#REF!/W1106</f>
        <v>#REF!</v>
      </c>
      <c r="Y1106" s="287">
        <v>850</v>
      </c>
      <c r="Z1106" s="633">
        <v>850</v>
      </c>
      <c r="AA1106" s="80" t="e">
        <f>#REF!/Z1106</f>
        <v>#REF!</v>
      </c>
      <c r="AB1106" s="80" t="e">
        <f>V1105/AA1106</f>
        <v>#REF!</v>
      </c>
      <c r="AN1106" s="72">
        <v>6600</v>
      </c>
    </row>
    <row r="1107" spans="1:40" s="67" customFormat="1" ht="15" customHeight="1">
      <c r="A1107" s="245">
        <v>210000007913</v>
      </c>
      <c r="B1107" s="1361" t="s">
        <v>21</v>
      </c>
      <c r="C1107" s="1362"/>
      <c r="D1107" s="1362"/>
      <c r="E1107" s="1363"/>
      <c r="F1107" s="890" t="e">
        <f>(#REF!-G1107)/#REF!</f>
        <v>#REF!</v>
      </c>
      <c r="G1107" s="248">
        <v>500</v>
      </c>
      <c r="H1107" s="720"/>
      <c r="I1107" s="720"/>
      <c r="J1107" s="771"/>
      <c r="K1107" s="286"/>
      <c r="L1107" s="286"/>
      <c r="M1107" s="286"/>
      <c r="N1107" s="286"/>
      <c r="O1107" s="286"/>
      <c r="P1107" s="286"/>
      <c r="Q1107" s="286"/>
      <c r="R1107" s="286"/>
      <c r="S1107" s="286"/>
      <c r="T1107" s="286"/>
      <c r="U1107" s="286"/>
      <c r="V1107" s="631">
        <v>0</v>
      </c>
      <c r="W1107" s="248">
        <v>500</v>
      </c>
      <c r="X1107" s="632" t="e">
        <f>#REF!/W1107</f>
        <v>#REF!</v>
      </c>
      <c r="Y1107" s="248">
        <v>500</v>
      </c>
      <c r="Z1107" s="249">
        <v>500</v>
      </c>
      <c r="AA1107" s="80" t="e">
        <f>#REF!/Z1107</f>
        <v>#REF!</v>
      </c>
      <c r="AB1107" s="80" t="e">
        <f>#REF!/AA1107</f>
        <v>#REF!</v>
      </c>
      <c r="AN1107" s="72">
        <v>4800</v>
      </c>
    </row>
    <row r="1108" spans="1:40" s="67" customFormat="1" ht="15" customHeight="1">
      <c r="A1108" s="612">
        <v>210000002899</v>
      </c>
      <c r="B1108" s="1361" t="s">
        <v>22</v>
      </c>
      <c r="C1108" s="1362"/>
      <c r="D1108" s="1362"/>
      <c r="E1108" s="1363"/>
      <c r="F1108" s="890" t="e">
        <f>(#REF!-G1108)/#REF!</f>
        <v>#REF!</v>
      </c>
      <c r="G1108" s="286">
        <v>1500</v>
      </c>
      <c r="H1108" s="720"/>
      <c r="I1108" s="720"/>
      <c r="J1108" s="771"/>
      <c r="K1108" s="286"/>
      <c r="L1108" s="286"/>
      <c r="M1108" s="286"/>
      <c r="N1108" s="286"/>
      <c r="O1108" s="286"/>
      <c r="P1108" s="286"/>
      <c r="Q1108" s="286"/>
      <c r="R1108" s="286"/>
      <c r="S1108" s="286"/>
      <c r="T1108" s="286"/>
      <c r="U1108" s="286"/>
      <c r="V1108" s="631">
        <v>0</v>
      </c>
      <c r="W1108" s="286">
        <v>1500</v>
      </c>
      <c r="X1108" s="632" t="e">
        <f>#REF!/W1108</f>
        <v>#REF!</v>
      </c>
      <c r="Y1108" s="286">
        <v>1500</v>
      </c>
      <c r="Z1108" s="659">
        <v>1500</v>
      </c>
      <c r="AA1108" s="80" t="e">
        <f>#REF!/Z1108</f>
        <v>#REF!</v>
      </c>
      <c r="AB1108" s="80" t="e">
        <f aca="true" t="shared" si="10" ref="AB1108:AB1122">V1107/AA1108</f>
        <v>#REF!</v>
      </c>
      <c r="AN1108" s="72">
        <v>13200</v>
      </c>
    </row>
    <row r="1109" spans="1:40" s="67" customFormat="1" ht="15" customHeight="1">
      <c r="A1109" s="612">
        <v>210000002892</v>
      </c>
      <c r="B1109" s="1361" t="s">
        <v>23</v>
      </c>
      <c r="C1109" s="1362"/>
      <c r="D1109" s="1362"/>
      <c r="E1109" s="1363"/>
      <c r="F1109" s="890" t="e">
        <f>(#REF!-G1109)/#REF!</f>
        <v>#REF!</v>
      </c>
      <c r="G1109" s="286">
        <v>1800</v>
      </c>
      <c r="H1109" s="720"/>
      <c r="I1109" s="720"/>
      <c r="J1109" s="771"/>
      <c r="K1109" s="286"/>
      <c r="L1109" s="286"/>
      <c r="M1109" s="286"/>
      <c r="N1109" s="286"/>
      <c r="O1109" s="286"/>
      <c r="P1109" s="286"/>
      <c r="Q1109" s="286"/>
      <c r="R1109" s="286"/>
      <c r="S1109" s="286"/>
      <c r="T1109" s="286"/>
      <c r="U1109" s="286"/>
      <c r="V1109" s="631">
        <v>0</v>
      </c>
      <c r="W1109" s="286">
        <v>1800</v>
      </c>
      <c r="X1109" s="632" t="e">
        <f>#REF!/W1109</f>
        <v>#REF!</v>
      </c>
      <c r="Y1109" s="286">
        <v>1800</v>
      </c>
      <c r="Z1109" s="659">
        <v>1800</v>
      </c>
      <c r="AA1109" s="80" t="e">
        <f>#REF!/Z1109</f>
        <v>#REF!</v>
      </c>
      <c r="AB1109" s="80" t="e">
        <f t="shared" si="10"/>
        <v>#REF!</v>
      </c>
      <c r="AN1109" s="72">
        <v>15600</v>
      </c>
    </row>
    <row r="1110" spans="1:40" s="67" customFormat="1" ht="15" customHeight="1">
      <c r="A1110" s="612">
        <v>210000002893</v>
      </c>
      <c r="B1110" s="1361" t="s">
        <v>24</v>
      </c>
      <c r="C1110" s="1362"/>
      <c r="D1110" s="1362"/>
      <c r="E1110" s="1363"/>
      <c r="F1110" s="890" t="e">
        <f>(#REF!-G1110)/#REF!</f>
        <v>#REF!</v>
      </c>
      <c r="G1110" s="286">
        <v>2000</v>
      </c>
      <c r="H1110" s="720"/>
      <c r="I1110" s="720"/>
      <c r="J1110" s="771"/>
      <c r="K1110" s="286"/>
      <c r="L1110" s="286"/>
      <c r="M1110" s="286"/>
      <c r="N1110" s="286"/>
      <c r="O1110" s="286"/>
      <c r="P1110" s="286"/>
      <c r="Q1110" s="286"/>
      <c r="R1110" s="286"/>
      <c r="S1110" s="286"/>
      <c r="T1110" s="286"/>
      <c r="U1110" s="286"/>
      <c r="V1110" s="631">
        <v>0</v>
      </c>
      <c r="W1110" s="286">
        <v>2000</v>
      </c>
      <c r="X1110" s="632" t="e">
        <f>#REF!/W1110</f>
        <v>#REF!</v>
      </c>
      <c r="Y1110" s="286">
        <v>2000</v>
      </c>
      <c r="Z1110" s="659">
        <v>2000</v>
      </c>
      <c r="AA1110" s="80" t="e">
        <f>#REF!/Z1110</f>
        <v>#REF!</v>
      </c>
      <c r="AB1110" s="80" t="e">
        <f t="shared" si="10"/>
        <v>#REF!</v>
      </c>
      <c r="AN1110" s="72">
        <v>18000</v>
      </c>
    </row>
    <row r="1111" spans="1:40" s="67" customFormat="1" ht="15" customHeight="1">
      <c r="A1111" s="612">
        <v>210000002894</v>
      </c>
      <c r="B1111" s="1361" t="s">
        <v>25</v>
      </c>
      <c r="C1111" s="1362"/>
      <c r="D1111" s="1362"/>
      <c r="E1111" s="1363"/>
      <c r="F1111" s="890" t="e">
        <f>(#REF!-G1111)/#REF!</f>
        <v>#REF!</v>
      </c>
      <c r="G1111" s="286">
        <v>2500</v>
      </c>
      <c r="H1111" s="720"/>
      <c r="I1111" s="720"/>
      <c r="J1111" s="771"/>
      <c r="K1111" s="286"/>
      <c r="L1111" s="286"/>
      <c r="M1111" s="286"/>
      <c r="N1111" s="286"/>
      <c r="O1111" s="286"/>
      <c r="P1111" s="286"/>
      <c r="Q1111" s="286"/>
      <c r="R1111" s="286"/>
      <c r="S1111" s="286"/>
      <c r="T1111" s="286"/>
      <c r="U1111" s="286"/>
      <c r="V1111" s="631">
        <v>0</v>
      </c>
      <c r="W1111" s="286">
        <v>2500</v>
      </c>
      <c r="X1111" s="632" t="e">
        <f>#REF!/W1111</f>
        <v>#REF!</v>
      </c>
      <c r="Y1111" s="286">
        <v>2500</v>
      </c>
      <c r="Z1111" s="659">
        <v>2500</v>
      </c>
      <c r="AA1111" s="80" t="e">
        <f>#REF!/Z1111</f>
        <v>#REF!</v>
      </c>
      <c r="AB1111" s="80" t="e">
        <f t="shared" si="10"/>
        <v>#REF!</v>
      </c>
      <c r="AN1111" s="72">
        <v>22200</v>
      </c>
    </row>
    <row r="1112" spans="1:40" s="67" customFormat="1" ht="15" customHeight="1">
      <c r="A1112" s="612">
        <v>210000002895</v>
      </c>
      <c r="B1112" s="1361" t="s">
        <v>26</v>
      </c>
      <c r="C1112" s="1362"/>
      <c r="D1112" s="1362"/>
      <c r="E1112" s="1363"/>
      <c r="F1112" s="890" t="e">
        <f>(#REF!-G1112)/#REF!</f>
        <v>#REF!</v>
      </c>
      <c r="G1112" s="286">
        <v>2500</v>
      </c>
      <c r="H1112" s="720"/>
      <c r="I1112" s="720"/>
      <c r="J1112" s="771"/>
      <c r="K1112" s="286"/>
      <c r="L1112" s="286"/>
      <c r="M1112" s="286"/>
      <c r="N1112" s="286"/>
      <c r="O1112" s="286"/>
      <c r="P1112" s="286"/>
      <c r="Q1112" s="286"/>
      <c r="R1112" s="286"/>
      <c r="S1112" s="286"/>
      <c r="T1112" s="286"/>
      <c r="U1112" s="286"/>
      <c r="V1112" s="631">
        <v>0</v>
      </c>
      <c r="W1112" s="286">
        <v>2500</v>
      </c>
      <c r="X1112" s="632" t="e">
        <f>#REF!/W1112</f>
        <v>#REF!</v>
      </c>
      <c r="Y1112" s="286">
        <v>2500</v>
      </c>
      <c r="Z1112" s="659">
        <v>2500</v>
      </c>
      <c r="AA1112" s="80" t="e">
        <f>#REF!/Z1112</f>
        <v>#REF!</v>
      </c>
      <c r="AB1112" s="80" t="e">
        <f t="shared" si="10"/>
        <v>#REF!</v>
      </c>
      <c r="AN1112" s="72">
        <v>22200</v>
      </c>
    </row>
    <row r="1113" spans="1:40" s="67" customFormat="1" ht="15" customHeight="1">
      <c r="A1113" s="612">
        <v>210001007323</v>
      </c>
      <c r="B1113" s="724" t="s">
        <v>610</v>
      </c>
      <c r="C1113" s="725"/>
      <c r="D1113" s="725"/>
      <c r="E1113" s="726"/>
      <c r="F1113" s="890" t="e">
        <f>(#REF!-G1113)/#REF!</f>
        <v>#REF!</v>
      </c>
      <c r="G1113" s="286">
        <v>3500</v>
      </c>
      <c r="H1113" s="720"/>
      <c r="I1113" s="720"/>
      <c r="J1113" s="771"/>
      <c r="K1113" s="286"/>
      <c r="L1113" s="286"/>
      <c r="M1113" s="286"/>
      <c r="N1113" s="286"/>
      <c r="O1113" s="286"/>
      <c r="P1113" s="286"/>
      <c r="Q1113" s="286"/>
      <c r="R1113" s="286"/>
      <c r="S1113" s="286"/>
      <c r="T1113" s="286"/>
      <c r="U1113" s="286"/>
      <c r="V1113" s="631"/>
      <c r="W1113" s="286"/>
      <c r="X1113" s="632"/>
      <c r="Y1113" s="286"/>
      <c r="Z1113" s="659"/>
      <c r="AA1113" s="80"/>
      <c r="AB1113" s="80"/>
      <c r="AN1113" s="72">
        <v>31800</v>
      </c>
    </row>
    <row r="1114" spans="1:40" s="67" customFormat="1" ht="15" customHeight="1">
      <c r="A1114" s="612">
        <v>210000002896</v>
      </c>
      <c r="B1114" s="1361" t="s">
        <v>27</v>
      </c>
      <c r="C1114" s="1362"/>
      <c r="D1114" s="1362"/>
      <c r="E1114" s="1363"/>
      <c r="F1114" s="890" t="e">
        <f>(#REF!-G1114)/#REF!</f>
        <v>#REF!</v>
      </c>
      <c r="G1114" s="286">
        <v>4000</v>
      </c>
      <c r="H1114" s="720"/>
      <c r="I1114" s="720"/>
      <c r="J1114" s="771"/>
      <c r="K1114" s="286"/>
      <c r="L1114" s="286"/>
      <c r="M1114" s="286"/>
      <c r="N1114" s="286"/>
      <c r="O1114" s="286"/>
      <c r="P1114" s="286"/>
      <c r="Q1114" s="286"/>
      <c r="R1114" s="286"/>
      <c r="S1114" s="286"/>
      <c r="T1114" s="286"/>
      <c r="U1114" s="286"/>
      <c r="V1114" s="631">
        <v>0</v>
      </c>
      <c r="W1114" s="286">
        <v>4000</v>
      </c>
      <c r="X1114" s="632" t="e">
        <f>#REF!/W1114</f>
        <v>#REF!</v>
      </c>
      <c r="Y1114" s="286">
        <v>4000</v>
      </c>
      <c r="Z1114" s="659">
        <v>4000</v>
      </c>
      <c r="AA1114" s="80" t="e">
        <f>#REF!/Z1114</f>
        <v>#REF!</v>
      </c>
      <c r="AB1114" s="80" t="e">
        <f>V1112/AA1114</f>
        <v>#REF!</v>
      </c>
      <c r="AN1114" s="72">
        <v>34200</v>
      </c>
    </row>
    <row r="1115" spans="1:40" s="67" customFormat="1" ht="15" customHeight="1">
      <c r="A1115" s="612">
        <v>210000002898</v>
      </c>
      <c r="B1115" s="1361" t="s">
        <v>28</v>
      </c>
      <c r="C1115" s="1362"/>
      <c r="D1115" s="1362"/>
      <c r="E1115" s="1363"/>
      <c r="F1115" s="890" t="e">
        <f>(#REF!-G1115)/#REF!</f>
        <v>#REF!</v>
      </c>
      <c r="G1115" s="286">
        <v>5500</v>
      </c>
      <c r="H1115" s="720"/>
      <c r="I1115" s="720"/>
      <c r="J1115" s="771"/>
      <c r="K1115" s="286"/>
      <c r="L1115" s="286"/>
      <c r="M1115" s="286"/>
      <c r="N1115" s="286"/>
      <c r="O1115" s="286"/>
      <c r="P1115" s="286"/>
      <c r="Q1115" s="286"/>
      <c r="R1115" s="286"/>
      <c r="S1115" s="286"/>
      <c r="T1115" s="286"/>
      <c r="U1115" s="286"/>
      <c r="V1115" s="631">
        <v>0</v>
      </c>
      <c r="W1115" s="286">
        <v>5500</v>
      </c>
      <c r="X1115" s="632" t="e">
        <f>#REF!/W1115</f>
        <v>#REF!</v>
      </c>
      <c r="Y1115" s="286">
        <v>5500</v>
      </c>
      <c r="Z1115" s="659">
        <v>5500</v>
      </c>
      <c r="AA1115" s="80" t="e">
        <f>#REF!/Z1115</f>
        <v>#REF!</v>
      </c>
      <c r="AB1115" s="80" t="e">
        <f t="shared" si="10"/>
        <v>#REF!</v>
      </c>
      <c r="AN1115" s="72">
        <v>46800</v>
      </c>
    </row>
    <row r="1116" spans="1:40" s="67" customFormat="1" ht="15" customHeight="1">
      <c r="A1116" s="612">
        <v>210000002903</v>
      </c>
      <c r="B1116" s="1361" t="s">
        <v>29</v>
      </c>
      <c r="C1116" s="1362"/>
      <c r="D1116" s="1362"/>
      <c r="E1116" s="1363"/>
      <c r="F1116" s="890" t="e">
        <f>(#REF!-G1116)/#REF!</f>
        <v>#REF!</v>
      </c>
      <c r="G1116" s="286">
        <v>6000</v>
      </c>
      <c r="H1116" s="720"/>
      <c r="I1116" s="720"/>
      <c r="J1116" s="771"/>
      <c r="K1116" s="286"/>
      <c r="L1116" s="286"/>
      <c r="M1116" s="286"/>
      <c r="N1116" s="286"/>
      <c r="O1116" s="286"/>
      <c r="P1116" s="286"/>
      <c r="Q1116" s="286"/>
      <c r="R1116" s="286"/>
      <c r="S1116" s="286"/>
      <c r="T1116" s="286"/>
      <c r="U1116" s="286"/>
      <c r="V1116" s="631">
        <v>0</v>
      </c>
      <c r="W1116" s="286">
        <v>6000</v>
      </c>
      <c r="X1116" s="632" t="e">
        <f>#REF!/W1116</f>
        <v>#REF!</v>
      </c>
      <c r="Y1116" s="286">
        <v>6000</v>
      </c>
      <c r="Z1116" s="659">
        <v>6000</v>
      </c>
      <c r="AA1116" s="80" t="e">
        <f>#REF!/Z1116</f>
        <v>#REF!</v>
      </c>
      <c r="AB1116" s="80" t="e">
        <f t="shared" si="10"/>
        <v>#REF!</v>
      </c>
      <c r="AN1116" s="72">
        <v>50400</v>
      </c>
    </row>
    <row r="1117" spans="1:40" s="67" customFormat="1" ht="15" customHeight="1">
      <c r="A1117" s="612">
        <v>210000002901</v>
      </c>
      <c r="B1117" s="1361" t="s">
        <v>30</v>
      </c>
      <c r="C1117" s="1362"/>
      <c r="D1117" s="1362"/>
      <c r="E1117" s="1363"/>
      <c r="F1117" s="890" t="e">
        <f>(#REF!-G1117)/#REF!</f>
        <v>#REF!</v>
      </c>
      <c r="G1117" s="286">
        <v>5000</v>
      </c>
      <c r="H1117" s="720"/>
      <c r="I1117" s="720"/>
      <c r="J1117" s="771"/>
      <c r="K1117" s="286"/>
      <c r="L1117" s="286"/>
      <c r="M1117" s="286"/>
      <c r="N1117" s="286"/>
      <c r="O1117" s="286"/>
      <c r="P1117" s="286"/>
      <c r="Q1117" s="286"/>
      <c r="R1117" s="286"/>
      <c r="S1117" s="286"/>
      <c r="T1117" s="286"/>
      <c r="U1117" s="286"/>
      <c r="V1117" s="631">
        <v>0</v>
      </c>
      <c r="W1117" s="286">
        <v>5000</v>
      </c>
      <c r="X1117" s="632" t="e">
        <f>#REF!/W1117</f>
        <v>#REF!</v>
      </c>
      <c r="Y1117" s="286">
        <v>5000</v>
      </c>
      <c r="Z1117" s="659">
        <v>5000</v>
      </c>
      <c r="AA1117" s="80" t="e">
        <f>#REF!/Z1117</f>
        <v>#REF!</v>
      </c>
      <c r="AB1117" s="80" t="e">
        <f t="shared" si="10"/>
        <v>#REF!</v>
      </c>
      <c r="AN1117" s="72">
        <v>44400</v>
      </c>
    </row>
    <row r="1118" spans="1:40" s="67" customFormat="1" ht="15" customHeight="1">
      <c r="A1118" s="612">
        <v>210000002902</v>
      </c>
      <c r="B1118" s="1361" t="s">
        <v>31</v>
      </c>
      <c r="C1118" s="1362"/>
      <c r="D1118" s="1362"/>
      <c r="E1118" s="1363"/>
      <c r="F1118" s="890" t="e">
        <f>(#REF!-G1118)/#REF!</f>
        <v>#REF!</v>
      </c>
      <c r="G1118" s="286">
        <v>7000</v>
      </c>
      <c r="H1118" s="720"/>
      <c r="I1118" s="720"/>
      <c r="J1118" s="771"/>
      <c r="K1118" s="286"/>
      <c r="L1118" s="286"/>
      <c r="M1118" s="286"/>
      <c r="N1118" s="286"/>
      <c r="O1118" s="286"/>
      <c r="P1118" s="286"/>
      <c r="Q1118" s="286"/>
      <c r="R1118" s="286"/>
      <c r="S1118" s="286"/>
      <c r="T1118" s="286"/>
      <c r="U1118" s="286"/>
      <c r="V1118" s="631">
        <v>0</v>
      </c>
      <c r="W1118" s="286">
        <v>7000</v>
      </c>
      <c r="X1118" s="632" t="e">
        <f>#REF!/W1118</f>
        <v>#REF!</v>
      </c>
      <c r="Y1118" s="286">
        <v>7000</v>
      </c>
      <c r="Z1118" s="659">
        <v>7000</v>
      </c>
      <c r="AA1118" s="80" t="e">
        <f>#REF!/Z1118</f>
        <v>#REF!</v>
      </c>
      <c r="AB1118" s="80" t="e">
        <f t="shared" si="10"/>
        <v>#REF!</v>
      </c>
      <c r="AN1118" s="72">
        <v>58800</v>
      </c>
    </row>
    <row r="1119" spans="1:40" s="67" customFormat="1" ht="15" customHeight="1">
      <c r="A1119" s="612">
        <v>210000002905</v>
      </c>
      <c r="B1119" s="1361" t="s">
        <v>148</v>
      </c>
      <c r="C1119" s="1362"/>
      <c r="D1119" s="1362"/>
      <c r="E1119" s="1363"/>
      <c r="F1119" s="890" t="e">
        <f>(#REF!-G1119)/#REF!</f>
        <v>#REF!</v>
      </c>
      <c r="G1119" s="286">
        <v>4000</v>
      </c>
      <c r="H1119" s="720"/>
      <c r="I1119" s="720"/>
      <c r="J1119" s="771"/>
      <c r="K1119" s="286"/>
      <c r="L1119" s="286"/>
      <c r="M1119" s="286"/>
      <c r="N1119" s="286"/>
      <c r="O1119" s="286"/>
      <c r="P1119" s="286"/>
      <c r="Q1119" s="286"/>
      <c r="R1119" s="286"/>
      <c r="S1119" s="286"/>
      <c r="T1119" s="286"/>
      <c r="U1119" s="286"/>
      <c r="V1119" s="631">
        <v>0</v>
      </c>
      <c r="W1119" s="286">
        <v>4000</v>
      </c>
      <c r="X1119" s="632" t="e">
        <f>#REF!/W1119</f>
        <v>#REF!</v>
      </c>
      <c r="Y1119" s="286">
        <v>4000</v>
      </c>
      <c r="Z1119" s="659">
        <v>4000</v>
      </c>
      <c r="AA1119" s="80" t="e">
        <f>#REF!/Z1119</f>
        <v>#REF!</v>
      </c>
      <c r="AB1119" s="80" t="e">
        <f t="shared" si="10"/>
        <v>#REF!</v>
      </c>
      <c r="AN1119" s="72">
        <v>34800</v>
      </c>
    </row>
    <row r="1120" spans="1:40" s="67" customFormat="1" ht="15" customHeight="1">
      <c r="A1120" s="612">
        <v>210000002907</v>
      </c>
      <c r="B1120" s="1361" t="s">
        <v>149</v>
      </c>
      <c r="C1120" s="1362"/>
      <c r="D1120" s="1362"/>
      <c r="E1120" s="1363"/>
      <c r="F1120" s="890" t="e">
        <f>(#REF!-G1120)/#REF!</f>
        <v>#REF!</v>
      </c>
      <c r="G1120" s="286">
        <v>6000</v>
      </c>
      <c r="H1120" s="720"/>
      <c r="I1120" s="720"/>
      <c r="J1120" s="771"/>
      <c r="K1120" s="286"/>
      <c r="L1120" s="286"/>
      <c r="M1120" s="286"/>
      <c r="N1120" s="286"/>
      <c r="O1120" s="286"/>
      <c r="P1120" s="286"/>
      <c r="Q1120" s="286"/>
      <c r="R1120" s="286"/>
      <c r="S1120" s="286"/>
      <c r="T1120" s="286"/>
      <c r="U1120" s="286"/>
      <c r="V1120" s="631">
        <v>0</v>
      </c>
      <c r="W1120" s="286">
        <v>6000</v>
      </c>
      <c r="X1120" s="632" t="e">
        <f>#REF!/W1120</f>
        <v>#REF!</v>
      </c>
      <c r="Y1120" s="286">
        <v>6000</v>
      </c>
      <c r="Z1120" s="659">
        <v>6000</v>
      </c>
      <c r="AA1120" s="80" t="e">
        <f>#REF!/Z1120</f>
        <v>#REF!</v>
      </c>
      <c r="AB1120" s="80" t="e">
        <f t="shared" si="10"/>
        <v>#REF!</v>
      </c>
      <c r="AN1120" s="72">
        <v>50100</v>
      </c>
    </row>
    <row r="1121" spans="1:40" s="67" customFormat="1" ht="15" customHeight="1">
      <c r="A1121" s="612">
        <v>210000002956</v>
      </c>
      <c r="B1121" s="1361" t="s">
        <v>150</v>
      </c>
      <c r="C1121" s="1362"/>
      <c r="D1121" s="1362"/>
      <c r="E1121" s="1363"/>
      <c r="F1121" s="890" t="e">
        <f>(#REF!-G1121)/#REF!</f>
        <v>#REF!</v>
      </c>
      <c r="G1121" s="286">
        <v>7000</v>
      </c>
      <c r="H1121" s="720"/>
      <c r="I1121" s="720"/>
      <c r="J1121" s="771"/>
      <c r="K1121" s="286"/>
      <c r="L1121" s="286"/>
      <c r="M1121" s="286"/>
      <c r="N1121" s="286"/>
      <c r="O1121" s="286"/>
      <c r="P1121" s="286"/>
      <c r="Q1121" s="286"/>
      <c r="R1121" s="286"/>
      <c r="S1121" s="286"/>
      <c r="T1121" s="286"/>
      <c r="U1121" s="286"/>
      <c r="V1121" s="631">
        <v>0</v>
      </c>
      <c r="W1121" s="286">
        <v>7000</v>
      </c>
      <c r="X1121" s="632" t="e">
        <f>#REF!/W1121</f>
        <v>#REF!</v>
      </c>
      <c r="Y1121" s="286">
        <v>7000</v>
      </c>
      <c r="Z1121" s="659">
        <v>7000</v>
      </c>
      <c r="AA1121" s="80" t="e">
        <f>#REF!/Z1121</f>
        <v>#REF!</v>
      </c>
      <c r="AB1121" s="80" t="e">
        <f t="shared" si="10"/>
        <v>#REF!</v>
      </c>
      <c r="AN1121" s="72">
        <v>58800</v>
      </c>
    </row>
    <row r="1122" spans="1:40" s="67" customFormat="1" ht="15" customHeight="1">
      <c r="A1122" s="250">
        <v>210000002904</v>
      </c>
      <c r="B1122" s="1400" t="s">
        <v>151</v>
      </c>
      <c r="C1122" s="1401"/>
      <c r="D1122" s="1401"/>
      <c r="E1122" s="1401"/>
      <c r="F1122" s="890" t="e">
        <f>(#REF!-G1122)/#REF!</f>
        <v>#REF!</v>
      </c>
      <c r="G1122" s="660">
        <v>7000</v>
      </c>
      <c r="H1122" s="624"/>
      <c r="I1122" s="624"/>
      <c r="J1122" s="771"/>
      <c r="K1122" s="661"/>
      <c r="L1122" s="661"/>
      <c r="M1122" s="661"/>
      <c r="N1122" s="661"/>
      <c r="O1122" s="661"/>
      <c r="P1122" s="661"/>
      <c r="Q1122" s="661"/>
      <c r="R1122" s="662"/>
      <c r="S1122" s="662"/>
      <c r="T1122" s="662"/>
      <c r="U1122" s="662"/>
      <c r="V1122" s="631">
        <v>0</v>
      </c>
      <c r="W1122" s="662">
        <v>7000</v>
      </c>
      <c r="X1122" s="632" t="e">
        <f>#REF!/W1122</f>
        <v>#REF!</v>
      </c>
      <c r="Y1122" s="286">
        <v>7000</v>
      </c>
      <c r="Z1122" s="659">
        <v>7000</v>
      </c>
      <c r="AA1122" s="80" t="e">
        <f>#REF!/Z1122</f>
        <v>#REF!</v>
      </c>
      <c r="AB1122" s="80" t="e">
        <f t="shared" si="10"/>
        <v>#REF!</v>
      </c>
      <c r="AN1122" s="72">
        <v>58800</v>
      </c>
    </row>
    <row r="1124" ht="12.75">
      <c r="B1124" s="3" t="s">
        <v>1140</v>
      </c>
    </row>
    <row r="1125" ht="12.75">
      <c r="B1125" s="3" t="s">
        <v>1141</v>
      </c>
    </row>
    <row r="1126" ht="12.75">
      <c r="B1126" s="3" t="s">
        <v>1142</v>
      </c>
    </row>
    <row r="1127" ht="12.75">
      <c r="B1127" s="3" t="s">
        <v>1143</v>
      </c>
    </row>
  </sheetData>
  <sheetProtection/>
  <mergeCells count="943">
    <mergeCell ref="B1:E1"/>
    <mergeCell ref="A2:D2"/>
    <mergeCell ref="A3:D3"/>
    <mergeCell ref="B57:E57"/>
    <mergeCell ref="B69:E69"/>
    <mergeCell ref="B65:E65"/>
    <mergeCell ref="B66:E66"/>
    <mergeCell ref="B60:E60"/>
    <mergeCell ref="B61:E61"/>
    <mergeCell ref="B62:E62"/>
    <mergeCell ref="B703:E703"/>
    <mergeCell ref="B602:E602"/>
    <mergeCell ref="B565:E565"/>
    <mergeCell ref="B550:E550"/>
    <mergeCell ref="B567:E567"/>
    <mergeCell ref="B72:E72"/>
    <mergeCell ref="B542:E542"/>
    <mergeCell ref="B543:E543"/>
    <mergeCell ref="B561:E561"/>
    <mergeCell ref="B556:E556"/>
    <mergeCell ref="B54:E54"/>
    <mergeCell ref="B56:E56"/>
    <mergeCell ref="B55:E55"/>
    <mergeCell ref="B58:E58"/>
    <mergeCell ref="B59:E59"/>
    <mergeCell ref="B560:E560"/>
    <mergeCell ref="B553:E553"/>
    <mergeCell ref="B549:E549"/>
    <mergeCell ref="B546:E546"/>
    <mergeCell ref="B67:E67"/>
    <mergeCell ref="B557:E557"/>
    <mergeCell ref="B558:E558"/>
    <mergeCell ref="B559:E559"/>
    <mergeCell ref="B563:E563"/>
    <mergeCell ref="B193:E193"/>
    <mergeCell ref="B562:E562"/>
    <mergeCell ref="B350:E350"/>
    <mergeCell ref="B348:E348"/>
    <mergeCell ref="B349:E349"/>
    <mergeCell ref="B329:E329"/>
    <mergeCell ref="B687:E687"/>
    <mergeCell ref="B684:E684"/>
    <mergeCell ref="B678:E678"/>
    <mergeCell ref="B674:E674"/>
    <mergeCell ref="B672:E672"/>
    <mergeCell ref="B568:E568"/>
    <mergeCell ref="B569:E569"/>
    <mergeCell ref="B592:E592"/>
    <mergeCell ref="B595:E595"/>
    <mergeCell ref="B621:E621"/>
    <mergeCell ref="B49:E49"/>
    <mergeCell ref="A258:A260"/>
    <mergeCell ref="B149:E149"/>
    <mergeCell ref="B157:E157"/>
    <mergeCell ref="B143:E143"/>
    <mergeCell ref="B144:E144"/>
    <mergeCell ref="B145:E145"/>
    <mergeCell ref="B147:E147"/>
    <mergeCell ref="B68:E68"/>
    <mergeCell ref="B142:E142"/>
    <mergeCell ref="B752:E752"/>
    <mergeCell ref="B756:E756"/>
    <mergeCell ref="B148:E148"/>
    <mergeCell ref="B737:E737"/>
    <mergeCell ref="B153:E153"/>
    <mergeCell ref="B150:E150"/>
    <mergeCell ref="B751:E751"/>
    <mergeCell ref="B710:E710"/>
    <mergeCell ref="B339:E339"/>
    <mergeCell ref="B823:E823"/>
    <mergeCell ref="B831:E831"/>
    <mergeCell ref="B757:E757"/>
    <mergeCell ref="B725:E725"/>
    <mergeCell ref="B729:E729"/>
    <mergeCell ref="B717:E717"/>
    <mergeCell ref="B753:E753"/>
    <mergeCell ref="B719:E719"/>
    <mergeCell ref="B848:E848"/>
    <mergeCell ref="B840:E840"/>
    <mergeCell ref="B782:E782"/>
    <mergeCell ref="B867:E867"/>
    <mergeCell ref="B850:E850"/>
    <mergeCell ref="B842:E842"/>
    <mergeCell ref="B793:E793"/>
    <mergeCell ref="B847:E847"/>
    <mergeCell ref="B846:E846"/>
    <mergeCell ref="B801:E801"/>
    <mergeCell ref="B820:E820"/>
    <mergeCell ref="B826:E826"/>
    <mergeCell ref="B821:E821"/>
    <mergeCell ref="B779:E779"/>
    <mergeCell ref="B833:E833"/>
    <mergeCell ref="B838:E838"/>
    <mergeCell ref="B787:E787"/>
    <mergeCell ref="B798:E798"/>
    <mergeCell ref="B781:E781"/>
    <mergeCell ref="B835:E835"/>
    <mergeCell ref="B784:E784"/>
    <mergeCell ref="B789:E789"/>
    <mergeCell ref="B731:E731"/>
    <mergeCell ref="B761:E761"/>
    <mergeCell ref="B754:E754"/>
    <mergeCell ref="B331:E331"/>
    <mergeCell ref="B374:E374"/>
    <mergeCell ref="B383:E383"/>
    <mergeCell ref="B366:E366"/>
    <mergeCell ref="B356:E356"/>
    <mergeCell ref="B159:E159"/>
    <mergeCell ref="B489:E489"/>
    <mergeCell ref="B484:E484"/>
    <mergeCell ref="B497:E497"/>
    <mergeCell ref="B478:E478"/>
    <mergeCell ref="B367:E367"/>
    <mergeCell ref="B372:E372"/>
    <mergeCell ref="B699:E699"/>
    <mergeCell ref="B601:E601"/>
    <mergeCell ref="B566:E566"/>
    <mergeCell ref="B702:E702"/>
    <mergeCell ref="B591:E591"/>
    <mergeCell ref="B570:E570"/>
    <mergeCell ref="B451:E451"/>
    <mergeCell ref="B697:E697"/>
    <mergeCell ref="B669:E669"/>
    <mergeCell ref="B686:E686"/>
    <mergeCell ref="B694:E694"/>
    <mergeCell ref="B679:E679"/>
    <mergeCell ref="B227:E227"/>
    <mergeCell ref="B338:E338"/>
    <mergeCell ref="B347:E347"/>
    <mergeCell ref="B340:E340"/>
    <mergeCell ref="B341:E341"/>
    <mergeCell ref="B439:E439"/>
    <mergeCell ref="B352:E352"/>
    <mergeCell ref="B438:E438"/>
    <mergeCell ref="B361:E361"/>
    <mergeCell ref="B379:E379"/>
    <mergeCell ref="B394:E394"/>
    <mergeCell ref="B424:E424"/>
    <mergeCell ref="B413:E413"/>
    <mergeCell ref="B437:E437"/>
    <mergeCell ref="B431:E431"/>
    <mergeCell ref="B392:E392"/>
    <mergeCell ref="B430:E430"/>
    <mergeCell ref="B412:E412"/>
    <mergeCell ref="B691:E691"/>
    <mergeCell ref="B426:E426"/>
    <mergeCell ref="B401:E401"/>
    <mergeCell ref="B333:E333"/>
    <mergeCell ref="B363:E363"/>
    <mergeCell ref="B409:E409"/>
    <mergeCell ref="B370:E370"/>
    <mergeCell ref="B335:E335"/>
    <mergeCell ref="B359:E359"/>
    <mergeCell ref="B402:E402"/>
    <mergeCell ref="B425:E425"/>
    <mergeCell ref="B410:E410"/>
    <mergeCell ref="B411:E411"/>
    <mergeCell ref="B423:E423"/>
    <mergeCell ref="B332:E332"/>
    <mergeCell ref="B337:E337"/>
    <mergeCell ref="B355:E355"/>
    <mergeCell ref="B360:E360"/>
    <mergeCell ref="B357:E357"/>
    <mergeCell ref="B405:E405"/>
    <mergeCell ref="B336:E336"/>
    <mergeCell ref="B342:E342"/>
    <mergeCell ref="B353:E353"/>
    <mergeCell ref="B334:E334"/>
    <mergeCell ref="B176:E176"/>
    <mergeCell ref="B180:E180"/>
    <mergeCell ref="B303:E303"/>
    <mergeCell ref="B271:E271"/>
    <mergeCell ref="B235:E235"/>
    <mergeCell ref="B291:E291"/>
    <mergeCell ref="B139:E139"/>
    <mergeCell ref="B140:E140"/>
    <mergeCell ref="B152:E152"/>
    <mergeCell ref="B151:E151"/>
    <mergeCell ref="B141:E141"/>
    <mergeCell ref="B146:E146"/>
    <mergeCell ref="B169:E169"/>
    <mergeCell ref="B161:E161"/>
    <mergeCell ref="B162:E162"/>
    <mergeCell ref="B167:E167"/>
    <mergeCell ref="B163:E163"/>
    <mergeCell ref="B164:E164"/>
    <mergeCell ref="B165:E165"/>
    <mergeCell ref="B166:E166"/>
    <mergeCell ref="B158:E158"/>
    <mergeCell ref="B179:E179"/>
    <mergeCell ref="B199:E199"/>
    <mergeCell ref="B197:E197"/>
    <mergeCell ref="B186:E186"/>
    <mergeCell ref="B202:E202"/>
    <mergeCell ref="B168:E168"/>
    <mergeCell ref="B195:E195"/>
    <mergeCell ref="B170:E170"/>
    <mergeCell ref="B181:E181"/>
    <mergeCell ref="B250:E250"/>
    <mergeCell ref="B251:E251"/>
    <mergeCell ref="B270:E270"/>
    <mergeCell ref="B252:E252"/>
    <mergeCell ref="B266:E266"/>
    <mergeCell ref="B257:E257"/>
    <mergeCell ref="B263:E263"/>
    <mergeCell ref="B203:E203"/>
    <mergeCell ref="B217:E217"/>
    <mergeCell ref="B287:E287"/>
    <mergeCell ref="B277:E277"/>
    <mergeCell ref="B207:E207"/>
    <mergeCell ref="B241:E241"/>
    <mergeCell ref="B213:E213"/>
    <mergeCell ref="B231:E231"/>
    <mergeCell ref="B233:E233"/>
    <mergeCell ref="B239:E239"/>
    <mergeCell ref="B230:E230"/>
    <mergeCell ref="B222:E222"/>
    <mergeCell ref="B219:E219"/>
    <mergeCell ref="B237:E237"/>
    <mergeCell ref="B245:E245"/>
    <mergeCell ref="B228:E228"/>
    <mergeCell ref="B229:E229"/>
    <mergeCell ref="B242:E242"/>
    <mergeCell ref="B223:E223"/>
    <mergeCell ref="B214:E214"/>
    <mergeCell ref="B226:E226"/>
    <mergeCell ref="B290:E290"/>
    <mergeCell ref="B312:E312"/>
    <mergeCell ref="B299:E299"/>
    <mergeCell ref="B302:E302"/>
    <mergeCell ref="B311:E311"/>
    <mergeCell ref="B278:E278"/>
    <mergeCell ref="B305:E305"/>
    <mergeCell ref="B289:E289"/>
    <mergeCell ref="B320:E320"/>
    <mergeCell ref="B298:E298"/>
    <mergeCell ref="B294:E294"/>
    <mergeCell ref="B208:E208"/>
    <mergeCell ref="B258:E258"/>
    <mergeCell ref="B246:E246"/>
    <mergeCell ref="B259:E259"/>
    <mergeCell ref="B244:E244"/>
    <mergeCell ref="B254:E254"/>
    <mergeCell ref="B255:E255"/>
    <mergeCell ref="B253:E253"/>
    <mergeCell ref="B268:E268"/>
    <mergeCell ref="B281:E281"/>
    <mergeCell ref="B295:E295"/>
    <mergeCell ref="B275:E275"/>
    <mergeCell ref="B283:E283"/>
    <mergeCell ref="B276:E276"/>
    <mergeCell ref="B261:E261"/>
    <mergeCell ref="B262:E262"/>
    <mergeCell ref="B293:E293"/>
    <mergeCell ref="B296:E296"/>
    <mergeCell ref="B280:E280"/>
    <mergeCell ref="B828:E828"/>
    <mergeCell ref="B827:E827"/>
    <mergeCell ref="B765:E765"/>
    <mergeCell ref="B790:E790"/>
    <mergeCell ref="B813:E813"/>
    <mergeCell ref="B313:E313"/>
    <mergeCell ref="B316:E316"/>
    <mergeCell ref="B315:E315"/>
    <mergeCell ref="B830:E830"/>
    <mergeCell ref="B862:E862"/>
    <mergeCell ref="B859:E859"/>
    <mergeCell ref="B861:E861"/>
    <mergeCell ref="B858:E858"/>
    <mergeCell ref="B856:E856"/>
    <mergeCell ref="B845:E845"/>
    <mergeCell ref="B836:E836"/>
    <mergeCell ref="B853:E853"/>
    <mergeCell ref="B854:E854"/>
    <mergeCell ref="B860:E860"/>
    <mergeCell ref="B839:E839"/>
    <mergeCell ref="B870:E870"/>
    <mergeCell ref="B855:E855"/>
    <mergeCell ref="B857:E857"/>
    <mergeCell ref="B852:E852"/>
    <mergeCell ref="B843:E843"/>
    <mergeCell ref="B863:E863"/>
    <mergeCell ref="B1083:E1083"/>
    <mergeCell ref="B1065:E1065"/>
    <mergeCell ref="B1063:E1063"/>
    <mergeCell ref="B1069:E1069"/>
    <mergeCell ref="B880:E880"/>
    <mergeCell ref="B871:E871"/>
    <mergeCell ref="B873:E873"/>
    <mergeCell ref="B1082:E1082"/>
    <mergeCell ref="B1078:E1078"/>
    <mergeCell ref="B875:E875"/>
    <mergeCell ref="B864:E864"/>
    <mergeCell ref="B866:E866"/>
    <mergeCell ref="B869:E869"/>
    <mergeCell ref="B1112:E1112"/>
    <mergeCell ref="B1117:E1117"/>
    <mergeCell ref="B1092:E1092"/>
    <mergeCell ref="B1087:E1087"/>
    <mergeCell ref="B1070:E1070"/>
    <mergeCell ref="B1066:E1066"/>
    <mergeCell ref="B1086:E1086"/>
    <mergeCell ref="B1085:E1085"/>
    <mergeCell ref="B1075:E1075"/>
    <mergeCell ref="B1080:E1080"/>
    <mergeCell ref="B1109:E1109"/>
    <mergeCell ref="B1097:E1097"/>
    <mergeCell ref="B1122:E1122"/>
    <mergeCell ref="B1111:E1111"/>
    <mergeCell ref="B1118:E1118"/>
    <mergeCell ref="B1119:E1119"/>
    <mergeCell ref="B1110:E1110"/>
    <mergeCell ref="B1120:E1120"/>
    <mergeCell ref="B1121:E1121"/>
    <mergeCell ref="B1116:E1116"/>
    <mergeCell ref="B1095:E1095"/>
    <mergeCell ref="B1100:E1100"/>
    <mergeCell ref="B1106:E1106"/>
    <mergeCell ref="B1115:E1115"/>
    <mergeCell ref="B1108:E1108"/>
    <mergeCell ref="B1114:E1114"/>
    <mergeCell ref="B1105:E1105"/>
    <mergeCell ref="B1101:E1101"/>
    <mergeCell ref="B1104:E1104"/>
    <mergeCell ref="B1107:E1107"/>
    <mergeCell ref="B1093:E1093"/>
    <mergeCell ref="B1098:E1098"/>
    <mergeCell ref="B1088:E1088"/>
    <mergeCell ref="B1091:E1091"/>
    <mergeCell ref="B1099:E1099"/>
    <mergeCell ref="B1103:E1103"/>
    <mergeCell ref="B1090:E1090"/>
    <mergeCell ref="B1089:E1089"/>
    <mergeCell ref="B1102:E1102"/>
    <mergeCell ref="B1096:E1096"/>
    <mergeCell ref="B1049:E1049"/>
    <mergeCell ref="B1046:E1046"/>
    <mergeCell ref="B1084:E1084"/>
    <mergeCell ref="B1076:E1076"/>
    <mergeCell ref="B1064:E1064"/>
    <mergeCell ref="B1062:E1062"/>
    <mergeCell ref="B1068:E1068"/>
    <mergeCell ref="B1060:E1060"/>
    <mergeCell ref="B1073:E1073"/>
    <mergeCell ref="B1072:E1072"/>
    <mergeCell ref="B802:E802"/>
    <mergeCell ref="B786:E786"/>
    <mergeCell ref="B799:E799"/>
    <mergeCell ref="B807:E807"/>
    <mergeCell ref="B804:E804"/>
    <mergeCell ref="B794:E794"/>
    <mergeCell ref="B792:E792"/>
    <mergeCell ref="B795:E795"/>
    <mergeCell ref="B879:E879"/>
    <mergeCell ref="B768:E768"/>
    <mergeCell ref="B805:E805"/>
    <mergeCell ref="B809:E809"/>
    <mergeCell ref="B767:E767"/>
    <mergeCell ref="B849:E849"/>
    <mergeCell ref="B815:E815"/>
    <mergeCell ref="B851:E851"/>
    <mergeCell ref="B811:E811"/>
    <mergeCell ref="B812:E812"/>
    <mergeCell ref="B1074:E1074"/>
    <mergeCell ref="B1071:E1071"/>
    <mergeCell ref="B822:E822"/>
    <mergeCell ref="B1079:E1079"/>
    <mergeCell ref="B1077:E1077"/>
    <mergeCell ref="B1061:E1061"/>
    <mergeCell ref="B829:E829"/>
    <mergeCell ref="B884:E884"/>
    <mergeCell ref="B1067:E1067"/>
    <mergeCell ref="B832:E832"/>
    <mergeCell ref="B876:E876"/>
    <mergeCell ref="B906:E906"/>
    <mergeCell ref="D1034:D1035"/>
    <mergeCell ref="B817:E817"/>
    <mergeCell ref="B872:E872"/>
    <mergeCell ref="B824:E824"/>
    <mergeCell ref="B844:E844"/>
    <mergeCell ref="B874:E874"/>
    <mergeCell ref="B931:E931"/>
    <mergeCell ref="B878:E878"/>
    <mergeCell ref="B810:E810"/>
    <mergeCell ref="B796:E796"/>
    <mergeCell ref="B837:E837"/>
    <mergeCell ref="B816:E816"/>
    <mergeCell ref="B825:E825"/>
    <mergeCell ref="B834:E834"/>
    <mergeCell ref="B797:E797"/>
    <mergeCell ref="B806:E806"/>
    <mergeCell ref="B808:E808"/>
    <mergeCell ref="B800:E800"/>
    <mergeCell ref="B53:E53"/>
    <mergeCell ref="B84:E84"/>
    <mergeCell ref="B328:E328"/>
    <mergeCell ref="B93:E93"/>
    <mergeCell ref="B726:E726"/>
    <mergeCell ref="B762:E762"/>
    <mergeCell ref="B755:E755"/>
    <mergeCell ref="B573:E573"/>
    <mergeCell ref="B624:E624"/>
    <mergeCell ref="B76:E76"/>
    <mergeCell ref="B52:E52"/>
    <mergeCell ref="B443:E443"/>
    <mergeCell ref="B387:E387"/>
    <mergeCell ref="B380:E380"/>
    <mergeCell ref="B209:E209"/>
    <mergeCell ref="B279:E279"/>
    <mergeCell ref="B247:E247"/>
    <mergeCell ref="B206:E206"/>
    <mergeCell ref="B240:E240"/>
    <mergeCell ref="B759:E759"/>
    <mergeCell ref="B135:E135"/>
    <mergeCell ref="B365:E365"/>
    <mergeCell ref="B358:E358"/>
    <mergeCell ref="B224:E224"/>
    <mergeCell ref="B225:E225"/>
    <mergeCell ref="B600:E600"/>
    <mergeCell ref="B611:E611"/>
    <mergeCell ref="B507:E507"/>
    <mergeCell ref="B362:E362"/>
    <mergeCell ref="B274:E274"/>
    <mergeCell ref="B304:E304"/>
    <mergeCell ref="B88:E88"/>
    <mergeCell ref="B90:E90"/>
    <mergeCell ref="B668:E668"/>
    <mergeCell ref="B132:E132"/>
    <mergeCell ref="B243:E243"/>
    <mergeCell ref="B198:E198"/>
    <mergeCell ref="B215:E215"/>
    <mergeCell ref="B404:E404"/>
    <mergeCell ref="B185:E185"/>
    <mergeCell ref="B220:E220"/>
    <mergeCell ref="B667:E667"/>
    <mergeCell ref="B42:E42"/>
    <mergeCell ref="B386:E386"/>
    <mergeCell ref="B297:E297"/>
    <mergeCell ref="B138:E138"/>
    <mergeCell ref="B234:E234"/>
    <mergeCell ref="B212:E212"/>
    <mergeCell ref="B586:E586"/>
    <mergeCell ref="B17:E17"/>
    <mergeCell ref="B22:E22"/>
    <mergeCell ref="B28:E28"/>
    <mergeCell ref="B29:E29"/>
    <mergeCell ref="B30:E30"/>
    <mergeCell ref="B38:E38"/>
    <mergeCell ref="B32:E32"/>
    <mergeCell ref="B24:E24"/>
    <mergeCell ref="B26:E26"/>
    <mergeCell ref="B37:E37"/>
    <mergeCell ref="B25:E25"/>
    <mergeCell ref="B48:E48"/>
    <mergeCell ref="B31:E31"/>
    <mergeCell ref="B35:E35"/>
    <mergeCell ref="B36:E36"/>
    <mergeCell ref="B39:E39"/>
    <mergeCell ref="B34:E34"/>
    <mergeCell ref="B47:E47"/>
    <mergeCell ref="B40:E40"/>
    <mergeCell ref="B205:E205"/>
    <mergeCell ref="B7:E7"/>
    <mergeCell ref="B12:E12"/>
    <mergeCell ref="B18:E18"/>
    <mergeCell ref="B6:E6"/>
    <mergeCell ref="B10:E10"/>
    <mergeCell ref="B14:E14"/>
    <mergeCell ref="B8:E8"/>
    <mergeCell ref="B11:E11"/>
    <mergeCell ref="B13:E13"/>
    <mergeCell ref="B9:E9"/>
    <mergeCell ref="B211:E211"/>
    <mergeCell ref="B16:E16"/>
    <mergeCell ref="B15:E15"/>
    <mergeCell ref="B89:E89"/>
    <mergeCell ref="B75:E75"/>
    <mergeCell ref="B125:E125"/>
    <mergeCell ref="B128:E128"/>
    <mergeCell ref="B44:E44"/>
    <mergeCell ref="B33:E33"/>
    <mergeCell ref="B78:E78"/>
    <mergeCell ref="B746:E746"/>
    <mergeCell ref="B764:E764"/>
    <mergeCell ref="B736:E736"/>
    <mergeCell ref="B741:E741"/>
    <mergeCell ref="B724:E724"/>
    <mergeCell ref="B730:E730"/>
    <mergeCell ref="B664:E664"/>
    <mergeCell ref="B660:E660"/>
    <mergeCell ref="B670:E670"/>
    <mergeCell ref="B188:E188"/>
    <mergeCell ref="B738:E738"/>
    <mergeCell ref="B777:E777"/>
    <mergeCell ref="B760:E760"/>
    <mergeCell ref="B747:E747"/>
    <mergeCell ref="B750:E750"/>
    <mergeCell ref="B766:E766"/>
    <mergeCell ref="B770:E770"/>
    <mergeCell ref="B775:E775"/>
    <mergeCell ref="B772:E772"/>
    <mergeCell ref="B749:E749"/>
    <mergeCell ref="B636:E636"/>
    <mergeCell ref="B671:E671"/>
    <mergeCell ref="B622:E622"/>
    <mergeCell ref="B635:E635"/>
    <mergeCell ref="B742:E742"/>
    <mergeCell ref="B676:E676"/>
    <mergeCell ref="B675:E675"/>
    <mergeCell ref="B677:E677"/>
    <mergeCell ref="B681:E681"/>
    <mergeCell ref="B783:E783"/>
    <mergeCell ref="B758:E758"/>
    <mergeCell ref="B743:E743"/>
    <mergeCell ref="B628:E628"/>
    <mergeCell ref="B748:E748"/>
    <mergeCell ref="B718:E718"/>
    <mergeCell ref="B723:E723"/>
    <mergeCell ref="B652:E652"/>
    <mergeCell ref="B662:E662"/>
    <mergeCell ref="B663:E663"/>
    <mergeCell ref="E1034:E1035"/>
    <mergeCell ref="B1059:E1059"/>
    <mergeCell ref="B905:E905"/>
    <mergeCell ref="B745:E745"/>
    <mergeCell ref="B734:E734"/>
    <mergeCell ref="B733:E733"/>
    <mergeCell ref="B740:E740"/>
    <mergeCell ref="B735:E735"/>
    <mergeCell ref="B911:E911"/>
    <mergeCell ref="B910:E910"/>
    <mergeCell ref="B907:E907"/>
    <mergeCell ref="B885:E885"/>
    <mergeCell ref="B887:E887"/>
    <mergeCell ref="B886:E886"/>
    <mergeCell ref="B908:E908"/>
    <mergeCell ref="B909:E909"/>
    <mergeCell ref="B791:E791"/>
    <mergeCell ref="B776:E776"/>
    <mergeCell ref="B788:E788"/>
    <mergeCell ref="B727:E727"/>
    <mergeCell ref="B769:E769"/>
    <mergeCell ref="B744:E744"/>
    <mergeCell ref="B763:E763"/>
    <mergeCell ref="B774:E774"/>
    <mergeCell ref="B732:E732"/>
    <mergeCell ref="B739:E739"/>
    <mergeCell ref="B773:E773"/>
    <mergeCell ref="B771:E771"/>
    <mergeCell ref="B778:E778"/>
    <mergeCell ref="B634:E634"/>
    <mergeCell ref="B665:E665"/>
    <mergeCell ref="B643:E643"/>
    <mergeCell ref="B720:E720"/>
    <mergeCell ref="B722:E722"/>
    <mergeCell ref="B666:E666"/>
    <mergeCell ref="B673:E673"/>
    <mergeCell ref="B877:E877"/>
    <mergeCell ref="B803:E803"/>
    <mergeCell ref="B728:E728"/>
    <mergeCell ref="B841:E841"/>
    <mergeCell ref="B814:E814"/>
    <mergeCell ref="B619:E619"/>
    <mergeCell ref="B865:E865"/>
    <mergeCell ref="B631:E631"/>
    <mergeCell ref="B785:E785"/>
    <mergeCell ref="B780:E780"/>
    <mergeCell ref="B583:E583"/>
    <mergeCell ref="B644:E644"/>
    <mergeCell ref="B656:E656"/>
    <mergeCell ref="B648:E648"/>
    <mergeCell ref="B603:E603"/>
    <mergeCell ref="B651:E651"/>
    <mergeCell ref="B596:E596"/>
    <mergeCell ref="B640:E640"/>
    <mergeCell ref="B650:E650"/>
    <mergeCell ref="B589:E589"/>
    <mergeCell ref="B540:E540"/>
    <mergeCell ref="B517:E517"/>
    <mergeCell ref="B613:E613"/>
    <mergeCell ref="B606:E606"/>
    <mergeCell ref="B608:E608"/>
    <mergeCell ref="B609:E609"/>
    <mergeCell ref="B582:E582"/>
    <mergeCell ref="B579:E579"/>
    <mergeCell ref="B528:E528"/>
    <mergeCell ref="B581:E581"/>
    <mergeCell ref="B508:E508"/>
    <mergeCell ref="B519:E519"/>
    <mergeCell ref="B525:E525"/>
    <mergeCell ref="B533:E533"/>
    <mergeCell ref="B539:E539"/>
    <mergeCell ref="B531:E531"/>
    <mergeCell ref="B536:E536"/>
    <mergeCell ref="B522:E522"/>
    <mergeCell ref="B530:E530"/>
    <mergeCell ref="B523:E523"/>
    <mergeCell ref="B373:E373"/>
    <mergeCell ref="B429:E429"/>
    <mergeCell ref="B459:E459"/>
    <mergeCell ref="B521:E521"/>
    <mergeCell ref="B514:E514"/>
    <mergeCell ref="B474:E474"/>
    <mergeCell ref="B465:E465"/>
    <mergeCell ref="B466:E466"/>
    <mergeCell ref="B433:E433"/>
    <mergeCell ref="B504:E504"/>
    <mergeCell ref="B319:E319"/>
    <mergeCell ref="B309:E309"/>
    <mergeCell ref="B317:E317"/>
    <mergeCell ref="B308:E308"/>
    <mergeCell ref="B306:E306"/>
    <mergeCell ref="B364:E364"/>
    <mergeCell ref="B321:E321"/>
    <mergeCell ref="B318:E318"/>
    <mergeCell ref="B307:E307"/>
    <mergeCell ref="B310:E310"/>
    <mergeCell ref="B249:E249"/>
    <mergeCell ref="B256:E256"/>
    <mergeCell ref="B300:E300"/>
    <mergeCell ref="B260:E260"/>
    <mergeCell ref="B210:E210"/>
    <mergeCell ref="B285:E285"/>
    <mergeCell ref="B292:E292"/>
    <mergeCell ref="B272:E272"/>
    <mergeCell ref="B286:E286"/>
    <mergeCell ref="B269:E269"/>
    <mergeCell ref="B378:E378"/>
    <mergeCell ref="B381:E381"/>
    <mergeCell ref="B221:E221"/>
    <mergeCell ref="B248:E248"/>
    <mergeCell ref="B407:E407"/>
    <mergeCell ref="B400:E400"/>
    <mergeCell ref="B267:E267"/>
    <mergeCell ref="B273:E273"/>
    <mergeCell ref="B351:E351"/>
    <mergeCell ref="B384:E384"/>
    <mergeCell ref="B434:E434"/>
    <mergeCell ref="B455:E455"/>
    <mergeCell ref="B457:E457"/>
    <mergeCell ref="B282:E282"/>
    <mergeCell ref="B450:E450"/>
    <mergeCell ref="B447:E447"/>
    <mergeCell ref="B322:E322"/>
    <mergeCell ref="B325:E325"/>
    <mergeCell ref="B436:E436"/>
    <mergeCell ref="B456:E456"/>
    <mergeCell ref="B506:E506"/>
    <mergeCell ref="B505:E505"/>
    <mergeCell ref="B482:E482"/>
    <mergeCell ref="B496:E496"/>
    <mergeCell ref="B453:E453"/>
    <mergeCell ref="B503:E503"/>
    <mergeCell ref="B483:E483"/>
    <mergeCell ref="B461:E461"/>
    <mergeCell ref="B472:E472"/>
    <mergeCell ref="B460:E460"/>
    <mergeCell ref="B480:E480"/>
    <mergeCell ref="B473:E473"/>
    <mergeCell ref="B428:E428"/>
    <mergeCell ref="B463:E463"/>
    <mergeCell ref="B467:E467"/>
    <mergeCell ref="B441:E441"/>
    <mergeCell ref="B432:E432"/>
    <mergeCell ref="B471:E471"/>
    <mergeCell ref="B449:E449"/>
    <mergeCell ref="B464:E464"/>
    <mergeCell ref="B446:E446"/>
    <mergeCell ref="B445:E445"/>
    <mergeCell ref="B448:E448"/>
    <mergeCell ref="B452:E452"/>
    <mergeCell ref="B502:E502"/>
    <mergeCell ref="B495:E495"/>
    <mergeCell ref="B498:E498"/>
    <mergeCell ref="B491:E491"/>
    <mergeCell ref="B475:E475"/>
    <mergeCell ref="B481:E481"/>
    <mergeCell ref="B499:E499"/>
    <mergeCell ref="B500:E500"/>
    <mergeCell ref="B479:E479"/>
    <mergeCell ref="B487:E487"/>
    <mergeCell ref="B191:E191"/>
    <mergeCell ref="B19:E19"/>
    <mergeCell ref="B490:E490"/>
    <mergeCell ref="B485:E485"/>
    <mergeCell ref="B469:E469"/>
    <mergeCell ref="B486:E486"/>
    <mergeCell ref="B477:E477"/>
    <mergeCell ref="B444:E444"/>
    <mergeCell ref="B470:E470"/>
    <mergeCell ref="B160:E160"/>
    <mergeCell ref="B183:E183"/>
    <mergeCell ref="B41:E41"/>
    <mergeCell ref="B200:E200"/>
    <mergeCell ref="B190:E190"/>
    <mergeCell ref="B63:E63"/>
    <mergeCell ref="B87:E87"/>
    <mergeCell ref="B20:E20"/>
    <mergeCell ref="B27:E27"/>
    <mergeCell ref="B155:E155"/>
    <mergeCell ref="B85:E85"/>
    <mergeCell ref="B92:E92"/>
    <mergeCell ref="B50:E50"/>
    <mergeCell ref="B74:E74"/>
    <mergeCell ref="B133:E133"/>
    <mergeCell ref="B129:E129"/>
    <mergeCell ref="B79:E79"/>
    <mergeCell ref="B680:E680"/>
    <mergeCell ref="B868:E868"/>
    <mergeCell ref="B683:E683"/>
    <mergeCell ref="B685:E685"/>
    <mergeCell ref="B714:E714"/>
    <mergeCell ref="B649:E649"/>
    <mergeCell ref="B645:E645"/>
    <mergeCell ref="B646:E646"/>
    <mergeCell ref="B654:E654"/>
    <mergeCell ref="B695:E695"/>
    <mergeCell ref="B693:E693"/>
    <mergeCell ref="B658:E658"/>
    <mergeCell ref="B655:E655"/>
    <mergeCell ref="B653:E653"/>
    <mergeCell ref="B641:E641"/>
    <mergeCell ref="B175:E175"/>
    <mergeCell ref="B182:E182"/>
    <mergeCell ref="B173:E173"/>
    <mergeCell ref="B265:E265"/>
    <mergeCell ref="B184:E184"/>
    <mergeCell ref="B488:E488"/>
    <mergeCell ref="B501:E501"/>
    <mergeCell ref="B492:E492"/>
    <mergeCell ref="B494:E494"/>
    <mergeCell ref="B21:E21"/>
    <mergeCell ref="B23:E23"/>
    <mergeCell ref="B51:E51"/>
    <mergeCell ref="B178:E178"/>
    <mergeCell ref="B95:E95"/>
    <mergeCell ref="B94:E94"/>
    <mergeCell ref="B104:E104"/>
    <mergeCell ref="B77:E77"/>
    <mergeCell ref="B130:E130"/>
    <mergeCell ref="B80:E80"/>
    <mergeCell ref="B509:E509"/>
    <mergeCell ref="B468:E468"/>
    <mergeCell ref="B454:E454"/>
    <mergeCell ref="B476:E476"/>
    <mergeCell ref="B201:E201"/>
    <mergeCell ref="B375:E375"/>
    <mergeCell ref="B330:E330"/>
    <mergeCell ref="B301:E301"/>
    <mergeCell ref="B314:E314"/>
    <mergeCell ref="B232:E232"/>
    <mergeCell ref="B196:E196"/>
    <mergeCell ref="B194:E194"/>
    <mergeCell ref="B354:E354"/>
    <mergeCell ref="B324:E324"/>
    <mergeCell ref="B388:E388"/>
    <mergeCell ref="B326:E326"/>
    <mergeCell ref="B346:E346"/>
    <mergeCell ref="B368:E368"/>
    <mergeCell ref="B369:E369"/>
    <mergeCell ref="B371:E371"/>
    <mergeCell ref="B96:E96"/>
    <mergeCell ref="B99:E99"/>
    <mergeCell ref="B137:E137"/>
    <mergeCell ref="B98:E98"/>
    <mergeCell ref="B122:E122"/>
    <mergeCell ref="B123:E123"/>
    <mergeCell ref="B121:E121"/>
    <mergeCell ref="B117:E117"/>
    <mergeCell ref="B110:E110"/>
    <mergeCell ref="B126:E126"/>
    <mergeCell ref="B102:E102"/>
    <mergeCell ref="B238:E238"/>
    <mergeCell ref="B154:E154"/>
    <mergeCell ref="B177:E177"/>
    <mergeCell ref="B174:E174"/>
    <mergeCell ref="B120:E120"/>
    <mergeCell ref="B124:E124"/>
    <mergeCell ref="B116:E116"/>
    <mergeCell ref="B119:E119"/>
    <mergeCell ref="B218:E218"/>
    <mergeCell ref="B81:E81"/>
    <mergeCell ref="B103:E103"/>
    <mergeCell ref="B70:E70"/>
    <mergeCell ref="B71:E71"/>
    <mergeCell ref="B73:E73"/>
    <mergeCell ref="B118:E118"/>
    <mergeCell ref="B112:E112"/>
    <mergeCell ref="B109:E109"/>
    <mergeCell ref="B105:E105"/>
    <mergeCell ref="B106:E106"/>
    <mergeCell ref="B82:E82"/>
    <mergeCell ref="B86:E86"/>
    <mergeCell ref="B111:E111"/>
    <mergeCell ref="B101:E101"/>
    <mergeCell ref="B83:E83"/>
    <mergeCell ref="B107:E107"/>
    <mergeCell ref="B91:E91"/>
    <mergeCell ref="B97:E97"/>
    <mergeCell ref="B108:E108"/>
    <mergeCell ref="B100:E100"/>
    <mergeCell ref="B127:E127"/>
    <mergeCell ref="B187:E187"/>
    <mergeCell ref="B192:E192"/>
    <mergeCell ref="B189:E189"/>
    <mergeCell ref="B134:E134"/>
    <mergeCell ref="B136:E136"/>
    <mergeCell ref="B172:E172"/>
    <mergeCell ref="B131:E131"/>
    <mergeCell ref="B156:E156"/>
    <mergeCell ref="B171:E171"/>
    <mergeCell ref="B538:E538"/>
    <mergeCell ref="B511:E511"/>
    <mergeCell ref="B529:E529"/>
    <mergeCell ref="B616:E616"/>
    <mergeCell ref="B535:E535"/>
    <mergeCell ref="B537:E537"/>
    <mergeCell ref="B541:E541"/>
    <mergeCell ref="B614:E614"/>
    <mergeCell ref="B547:E547"/>
    <mergeCell ref="B526:E526"/>
    <mergeCell ref="B527:E527"/>
    <mergeCell ref="B515:E515"/>
    <mergeCell ref="B510:E510"/>
    <mergeCell ref="B512:E512"/>
    <mergeCell ref="B516:E516"/>
    <mergeCell ref="B532:E532"/>
    <mergeCell ref="B524:E524"/>
    <mergeCell ref="B518:E518"/>
    <mergeCell ref="B544:E544"/>
    <mergeCell ref="B548:E548"/>
    <mergeCell ref="B575:E575"/>
    <mergeCell ref="B577:E577"/>
    <mergeCell ref="B555:E555"/>
    <mergeCell ref="B564:E564"/>
    <mergeCell ref="B545:E545"/>
    <mergeCell ref="B576:E576"/>
    <mergeCell ref="B574:E574"/>
    <mergeCell ref="B554:E554"/>
    <mergeCell ref="B534:E534"/>
    <mergeCell ref="B610:E610"/>
    <mergeCell ref="B599:E599"/>
    <mergeCell ref="B584:E584"/>
    <mergeCell ref="B578:E578"/>
    <mergeCell ref="B597:E597"/>
    <mergeCell ref="B593:E593"/>
    <mergeCell ref="B571:E571"/>
    <mergeCell ref="B551:E551"/>
    <mergeCell ref="B580:E580"/>
    <mergeCell ref="B585:E585"/>
    <mergeCell ref="B625:E625"/>
    <mergeCell ref="B626:E626"/>
    <mergeCell ref="B629:E629"/>
    <mergeCell ref="B615:E615"/>
    <mergeCell ref="B598:E598"/>
    <mergeCell ref="B588:E588"/>
    <mergeCell ref="B642:E642"/>
    <mergeCell ref="B639:E639"/>
    <mergeCell ref="B594:E594"/>
    <mergeCell ref="B590:E590"/>
    <mergeCell ref="B587:E587"/>
    <mergeCell ref="B458:E458"/>
    <mergeCell ref="B552:E552"/>
    <mergeCell ref="B633:E633"/>
    <mergeCell ref="B612:E612"/>
    <mergeCell ref="B605:E605"/>
    <mergeCell ref="B440:E440"/>
    <mergeCell ref="B377:E377"/>
    <mergeCell ref="B396:E396"/>
    <mergeCell ref="B435:E435"/>
    <mergeCell ref="B462:E462"/>
    <mergeCell ref="B520:E520"/>
    <mergeCell ref="B414:E414"/>
    <mergeCell ref="B395:E395"/>
    <mergeCell ref="B382:E382"/>
    <mergeCell ref="B389:E389"/>
    <mergeCell ref="B385:E385"/>
    <mergeCell ref="B391:E391"/>
    <mergeCell ref="B399:E399"/>
    <mergeCell ref="B397:E397"/>
    <mergeCell ref="B390:E390"/>
    <mergeCell ref="B408:E408"/>
    <mergeCell ref="B393:E393"/>
    <mergeCell ref="B403:E403"/>
    <mergeCell ref="B406:E406"/>
    <mergeCell ref="B398:E398"/>
    <mergeCell ref="B376:E376"/>
    <mergeCell ref="B682:E682"/>
    <mergeCell ref="B688:E688"/>
    <mergeCell ref="B637:E637"/>
    <mergeCell ref="B659:E659"/>
    <mergeCell ref="B623:E623"/>
    <mergeCell ref="B572:E572"/>
    <mergeCell ref="B442:E442"/>
    <mergeCell ref="B657:E657"/>
    <mergeCell ref="B627:E627"/>
    <mergeCell ref="B647:E647"/>
    <mergeCell ref="B607:E607"/>
    <mergeCell ref="B620:E620"/>
    <mergeCell ref="B638:E638"/>
    <mergeCell ref="B632:E632"/>
    <mergeCell ref="B630:E630"/>
    <mergeCell ref="B618:E618"/>
    <mergeCell ref="B661:E661"/>
    <mergeCell ref="B604:E604"/>
    <mergeCell ref="B696:E696"/>
    <mergeCell ref="B689:E689"/>
    <mergeCell ref="B708:E708"/>
    <mergeCell ref="B701:E701"/>
    <mergeCell ref="B709:E709"/>
    <mergeCell ref="B617:E617"/>
    <mergeCell ref="B704:E704"/>
    <mergeCell ref="B713:E713"/>
    <mergeCell ref="B712:E712"/>
    <mergeCell ref="B204:E204"/>
    <mergeCell ref="B692:E692"/>
    <mergeCell ref="B711:E711"/>
    <mergeCell ref="B707:E707"/>
    <mergeCell ref="B513:E513"/>
    <mergeCell ref="B698:E698"/>
    <mergeCell ref="B690:E690"/>
    <mergeCell ref="B216:E216"/>
    <mergeCell ref="B323:E323"/>
    <mergeCell ref="B343:E343"/>
    <mergeCell ref="B344:E344"/>
    <mergeCell ref="B345:E345"/>
    <mergeCell ref="B236:E236"/>
    <mergeCell ref="B284:E284"/>
    <mergeCell ref="B288:E288"/>
    <mergeCell ref="B327:E327"/>
    <mergeCell ref="B264:E264"/>
    <mergeCell ref="B700:E700"/>
    <mergeCell ref="B706:E706"/>
    <mergeCell ref="B721:E721"/>
    <mergeCell ref="B705:E705"/>
    <mergeCell ref="B422:E422"/>
    <mergeCell ref="B421:E421"/>
    <mergeCell ref="B415:E415"/>
    <mergeCell ref="B416:E416"/>
    <mergeCell ref="B417:E417"/>
    <mergeCell ref="B418:E418"/>
    <mergeCell ref="B419:E419"/>
    <mergeCell ref="B420:E420"/>
  </mergeCells>
  <printOptions/>
  <pageMargins left="0.5511811023622047" right="0.31496062992125984" top="0.2362204724409449" bottom="0.1968503937007874" header="0.2362204724409449" footer="0.1968503937007874"/>
  <pageSetup fitToHeight="0" fitToWidth="1" horizontalDpi="600" verticalDpi="600" orientation="portrait" paperSize="9" scale="64" r:id="rId2"/>
  <rowBreaks count="17" manualBreakCount="17">
    <brk id="78" max="42" man="1"/>
    <brk id="137" max="42" man="1"/>
    <brk id="203" max="42" man="1"/>
    <brk id="256" max="42" man="1"/>
    <brk id="303" max="42" man="1"/>
    <brk id="376" max="42" man="1"/>
    <brk id="443" max="42" man="1"/>
    <brk id="493" max="42" man="1"/>
    <brk id="538" max="42" man="1"/>
    <brk id="576" max="42" man="1"/>
    <brk id="655" max="42" man="1"/>
    <brk id="688" max="42" man="1"/>
    <brk id="716" max="42" man="1"/>
    <brk id="819" max="42" man="1"/>
    <brk id="883" max="42" man="1"/>
    <brk id="963" max="42" man="1"/>
    <brk id="1057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Batieva2</dc:creator>
  <cp:keywords/>
  <dc:description/>
  <cp:lastModifiedBy>PC</cp:lastModifiedBy>
  <cp:lastPrinted>2019-12-10T13:44:12Z</cp:lastPrinted>
  <dcterms:created xsi:type="dcterms:W3CDTF">1996-10-08T23:32:33Z</dcterms:created>
  <dcterms:modified xsi:type="dcterms:W3CDTF">2020-01-29T05:50:29Z</dcterms:modified>
  <cp:category/>
  <cp:version/>
  <cp:contentType/>
  <cp:contentStatus/>
</cp:coreProperties>
</file>