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оргОборудование96\Desktop\ОЛАНТА ПРАЙСЫ 2019\Торговое\Экономки и навеска\2020\"/>
    </mc:Choice>
  </mc:AlternateContent>
  <xr:revisionPtr revIDLastSave="0" documentId="13_ncr:1_{B2534D2C-CC6B-44D1-8157-77E1A7998BA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definedNames>
    <definedName name="_xlnm.Print_Area" localSheetId="0">Лист1!$A$1:$E$138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1" i="1" l="1"/>
  <c r="E82" i="1"/>
  <c r="D81" i="1"/>
  <c r="D82" i="1"/>
  <c r="C81" i="1"/>
  <c r="C82" i="1"/>
  <c r="C135" i="1" l="1"/>
  <c r="D135" i="1"/>
  <c r="E135" i="1"/>
  <c r="E76" i="1"/>
  <c r="E77" i="1"/>
  <c r="E78" i="1"/>
  <c r="D76" i="1"/>
  <c r="D77" i="1"/>
  <c r="D78" i="1"/>
  <c r="C76" i="1"/>
  <c r="C77" i="1"/>
  <c r="C78" i="1"/>
  <c r="C91" i="1"/>
  <c r="D91" i="1"/>
  <c r="E91" i="1"/>
  <c r="C51" i="1"/>
  <c r="D51" i="1"/>
  <c r="E51" i="1"/>
  <c r="E114" i="1"/>
  <c r="D114" i="1"/>
  <c r="C114" i="1"/>
  <c r="C126" i="1"/>
  <c r="D126" i="1"/>
  <c r="E126" i="1"/>
  <c r="C125" i="1"/>
  <c r="D125" i="1"/>
  <c r="E125" i="1"/>
  <c r="C100" i="1"/>
  <c r="D100" i="1"/>
  <c r="E100" i="1"/>
  <c r="C92" i="1"/>
  <c r="D92" i="1"/>
  <c r="E92" i="1"/>
  <c r="C58" i="1"/>
  <c r="D58" i="1"/>
  <c r="E58" i="1"/>
  <c r="C55" i="1"/>
  <c r="D55" i="1"/>
  <c r="E55" i="1"/>
  <c r="C54" i="1"/>
  <c r="D54" i="1"/>
  <c r="E54" i="1"/>
  <c r="C52" i="1"/>
  <c r="D52" i="1"/>
  <c r="E52" i="1"/>
  <c r="C11" i="1"/>
  <c r="D11" i="1"/>
  <c r="E11" i="1"/>
  <c r="C10" i="1"/>
  <c r="D10" i="1"/>
  <c r="E10" i="1"/>
  <c r="C9" i="1"/>
  <c r="D9" i="1"/>
  <c r="E9" i="1"/>
  <c r="D7" i="1"/>
  <c r="D8" i="1"/>
  <c r="C7" i="1"/>
  <c r="C8" i="1"/>
  <c r="E7" i="1"/>
  <c r="E8" i="1"/>
  <c r="C6" i="1"/>
  <c r="D6" i="1"/>
  <c r="E6" i="1"/>
  <c r="E5" i="1"/>
  <c r="D5" i="1"/>
  <c r="C5" i="1"/>
  <c r="E13" i="1"/>
  <c r="E14" i="1"/>
  <c r="E17" i="1"/>
  <c r="E18" i="1"/>
  <c r="E19" i="1"/>
  <c r="E20" i="1"/>
  <c r="E21" i="1"/>
  <c r="E22" i="1"/>
  <c r="E23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0" i="1"/>
  <c r="E53" i="1"/>
  <c r="E56" i="1"/>
  <c r="E57" i="1"/>
  <c r="E59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9" i="1"/>
  <c r="E83" i="1"/>
  <c r="E84" i="1"/>
  <c r="E85" i="1"/>
  <c r="E86" i="1"/>
  <c r="E87" i="1"/>
  <c r="E88" i="1"/>
  <c r="E89" i="1"/>
  <c r="E90" i="1"/>
  <c r="E93" i="1"/>
  <c r="E94" i="1"/>
  <c r="E95" i="1"/>
  <c r="E96" i="1"/>
  <c r="E98" i="1"/>
  <c r="E99" i="1"/>
  <c r="E101" i="1"/>
  <c r="E102" i="1"/>
  <c r="E103" i="1"/>
  <c r="E104" i="1"/>
  <c r="E105" i="1"/>
  <c r="E106" i="1"/>
  <c r="E107" i="1"/>
  <c r="E108" i="1"/>
  <c r="E109" i="1"/>
  <c r="E110" i="1"/>
  <c r="E112" i="1"/>
  <c r="E113" i="1"/>
  <c r="E115" i="1"/>
  <c r="E116" i="1"/>
  <c r="E117" i="1"/>
  <c r="E119" i="1"/>
  <c r="E120" i="1"/>
  <c r="E121" i="1"/>
  <c r="E122" i="1"/>
  <c r="E123" i="1"/>
  <c r="E124" i="1"/>
  <c r="E127" i="1"/>
  <c r="E128" i="1"/>
  <c r="E129" i="1"/>
  <c r="E130" i="1"/>
  <c r="E131" i="1"/>
  <c r="E132" i="1"/>
  <c r="E133" i="1"/>
  <c r="E134" i="1"/>
  <c r="E136" i="1"/>
  <c r="E137" i="1"/>
  <c r="D13" i="1"/>
  <c r="D14" i="1"/>
  <c r="D17" i="1"/>
  <c r="D18" i="1"/>
  <c r="D19" i="1"/>
  <c r="D20" i="1"/>
  <c r="D21" i="1"/>
  <c r="D22" i="1"/>
  <c r="D23" i="1"/>
  <c r="D25" i="1"/>
  <c r="D26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3" i="1"/>
  <c r="D56" i="1"/>
  <c r="D57" i="1"/>
  <c r="D59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9" i="1"/>
  <c r="D83" i="1"/>
  <c r="D84" i="1"/>
  <c r="D85" i="1"/>
  <c r="D86" i="1"/>
  <c r="D87" i="1"/>
  <c r="D88" i="1"/>
  <c r="D89" i="1"/>
  <c r="D90" i="1"/>
  <c r="D93" i="1"/>
  <c r="D94" i="1"/>
  <c r="D95" i="1"/>
  <c r="D96" i="1"/>
  <c r="D98" i="1"/>
  <c r="D99" i="1"/>
  <c r="D101" i="1"/>
  <c r="D102" i="1"/>
  <c r="D103" i="1"/>
  <c r="D104" i="1"/>
  <c r="D105" i="1"/>
  <c r="D106" i="1"/>
  <c r="D107" i="1"/>
  <c r="D108" i="1"/>
  <c r="D109" i="1"/>
  <c r="D110" i="1"/>
  <c r="D112" i="1"/>
  <c r="D113" i="1"/>
  <c r="D115" i="1"/>
  <c r="D116" i="1"/>
  <c r="D117" i="1"/>
  <c r="D119" i="1"/>
  <c r="D120" i="1"/>
  <c r="D121" i="1"/>
  <c r="D122" i="1"/>
  <c r="D123" i="1"/>
  <c r="D124" i="1"/>
  <c r="D127" i="1"/>
  <c r="D128" i="1"/>
  <c r="D129" i="1"/>
  <c r="D130" i="1"/>
  <c r="D131" i="1"/>
  <c r="D132" i="1"/>
  <c r="D133" i="1"/>
  <c r="D134" i="1"/>
  <c r="D136" i="1"/>
  <c r="D137" i="1"/>
  <c r="C13" i="1"/>
  <c r="C14" i="1"/>
  <c r="C17" i="1"/>
  <c r="C18" i="1"/>
  <c r="C19" i="1"/>
  <c r="C20" i="1"/>
  <c r="C21" i="1"/>
  <c r="C22" i="1"/>
  <c r="C23" i="1"/>
  <c r="C25" i="1"/>
  <c r="C26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8" i="1"/>
  <c r="C49" i="1"/>
  <c r="C50" i="1"/>
  <c r="C53" i="1"/>
  <c r="C56" i="1"/>
  <c r="C57" i="1"/>
  <c r="C59" i="1"/>
  <c r="C61" i="1"/>
  <c r="C62" i="1"/>
  <c r="C64" i="1"/>
  <c r="C65" i="1"/>
  <c r="C66" i="1"/>
  <c r="C67" i="1"/>
  <c r="C68" i="1"/>
  <c r="C69" i="1"/>
  <c r="C70" i="1"/>
  <c r="C71" i="1"/>
  <c r="C72" i="1"/>
  <c r="C73" i="1"/>
  <c r="C74" i="1"/>
  <c r="C75" i="1"/>
  <c r="C79" i="1"/>
  <c r="C83" i="1"/>
  <c r="C84" i="1"/>
  <c r="C85" i="1"/>
  <c r="C86" i="1"/>
  <c r="C87" i="1"/>
  <c r="C88" i="1"/>
  <c r="C89" i="1"/>
  <c r="C90" i="1"/>
  <c r="C93" i="1"/>
  <c r="C94" i="1"/>
  <c r="C95" i="1"/>
  <c r="C96" i="1"/>
  <c r="C98" i="1"/>
  <c r="C99" i="1"/>
  <c r="C101" i="1"/>
  <c r="C102" i="1"/>
  <c r="C103" i="1"/>
  <c r="C104" i="1"/>
  <c r="C105" i="1"/>
  <c r="C106" i="1"/>
  <c r="C107" i="1"/>
  <c r="C108" i="1"/>
  <c r="C109" i="1"/>
  <c r="C110" i="1"/>
  <c r="C112" i="1"/>
  <c r="C113" i="1"/>
  <c r="C115" i="1"/>
  <c r="C116" i="1"/>
  <c r="C117" i="1"/>
  <c r="C119" i="1"/>
  <c r="C120" i="1"/>
  <c r="C121" i="1"/>
  <c r="C122" i="1"/>
  <c r="C123" i="1"/>
  <c r="C124" i="1"/>
  <c r="C127" i="1"/>
  <c r="C128" i="1"/>
  <c r="C129" i="1"/>
  <c r="C130" i="1"/>
  <c r="C131" i="1"/>
  <c r="C132" i="1"/>
  <c r="C133" i="1"/>
  <c r="C134" i="1"/>
  <c r="C136" i="1"/>
  <c r="C137" i="1"/>
  <c r="E12" i="1"/>
  <c r="D12" i="1"/>
  <c r="C12" i="1"/>
</calcChain>
</file>

<file path=xl/sharedStrings.xml><?xml version="1.0" encoding="utf-8"?>
<sst xmlns="http://schemas.openxmlformats.org/spreadsheetml/2006/main" count="270" uniqueCount="260">
  <si>
    <t>Наименование</t>
  </si>
  <si>
    <t xml:space="preserve">ПАН </t>
  </si>
  <si>
    <t>ВКЛ PR1XШ</t>
  </si>
  <si>
    <t>ВС PR1Б1</t>
  </si>
  <si>
    <t>ТО</t>
  </si>
  <si>
    <t>УГ</t>
  </si>
  <si>
    <t>Концевой элемент-уголочек,пластм. (бел,жел,зел,корич,красн,крем,сер,черн, синий)</t>
  </si>
  <si>
    <t>F110</t>
  </si>
  <si>
    <t>F112</t>
  </si>
  <si>
    <t>F113</t>
  </si>
  <si>
    <t>F114</t>
  </si>
  <si>
    <t>Вешалка хромированная 590 мм</t>
  </si>
  <si>
    <t>F507</t>
  </si>
  <si>
    <t>Крючок металлический (хром) 100 мм</t>
  </si>
  <si>
    <t>Крючок металлический (хром) 150 мм</t>
  </si>
  <si>
    <t>Крючок металлический (хром) 200 мм</t>
  </si>
  <si>
    <t>F293</t>
  </si>
  <si>
    <t xml:space="preserve">Крючок металлический (хром) 250 мм </t>
  </si>
  <si>
    <t>F294</t>
  </si>
  <si>
    <t xml:space="preserve">Крючок металлический (хром)300 мм </t>
  </si>
  <si>
    <t>F301</t>
  </si>
  <si>
    <t>Крючок металлический двойной (хром) 150 мм</t>
  </si>
  <si>
    <t>F302</t>
  </si>
  <si>
    <t>Крючок металлический двойной (хром) 200 мм</t>
  </si>
  <si>
    <t>F303</t>
  </si>
  <si>
    <t>Крючок металлический двойной (хром) 250 мм</t>
  </si>
  <si>
    <t>F321</t>
  </si>
  <si>
    <t>F322</t>
  </si>
  <si>
    <t xml:space="preserve">Крючок для часов </t>
  </si>
  <si>
    <t>F324</t>
  </si>
  <si>
    <t>Крючок универсал. (хром)</t>
  </si>
  <si>
    <t>F115</t>
  </si>
  <si>
    <t>Кронштейн хромированный для F114</t>
  </si>
  <si>
    <t>F221</t>
  </si>
  <si>
    <t>F222</t>
  </si>
  <si>
    <t>F223</t>
  </si>
  <si>
    <t>F138</t>
  </si>
  <si>
    <t>Полка, акрил 305х150</t>
  </si>
  <si>
    <t>F143</t>
  </si>
  <si>
    <t>F189</t>
  </si>
  <si>
    <t xml:space="preserve">Полка универсальная наклонная 240*350 </t>
  </si>
  <si>
    <t>F198</t>
  </si>
  <si>
    <t>Корзина маленькая 300*300*200, хром</t>
  </si>
  <si>
    <t>F199</t>
  </si>
  <si>
    <t>F118</t>
  </si>
  <si>
    <t>F118A</t>
  </si>
  <si>
    <t>F119/8</t>
  </si>
  <si>
    <t>Подставка для 8 рубашек, хром</t>
  </si>
  <si>
    <t>F373</t>
  </si>
  <si>
    <t>Весь товар всегда есть на нашем складе в Екатеринбурге</t>
  </si>
  <si>
    <t>Вкладыш алюминиевый 1200мм, защелкивающийся</t>
  </si>
  <si>
    <t>Вставка д/пан пласт  (черная, серая, белая, синяя, красная, крем, магнолия, фиолет, зеленая, желтая,коричневая) 1200мм, 1шт.</t>
  </si>
  <si>
    <t>Торцевой элемент пластмассовый для экономпанели 2400мм   (бел,жел,зел,корич,красн,крем,сер,черн, синий)</t>
  </si>
  <si>
    <t>Вешалка хромированная наклонная с 10-ю выемками</t>
  </si>
  <si>
    <t>Вешалка хромированная с 5-ю крючками</t>
  </si>
  <si>
    <t>Вешалка хромированная горизонтальная 300 мм</t>
  </si>
  <si>
    <t>F227</t>
  </si>
  <si>
    <t>F116</t>
  </si>
  <si>
    <t>Вешалка для поясов и галстуков</t>
  </si>
  <si>
    <t>F108</t>
  </si>
  <si>
    <t>F125</t>
  </si>
  <si>
    <t>Вращающаяся вешалка "Карусель"</t>
  </si>
  <si>
    <t>F105/250</t>
  </si>
  <si>
    <t>F105/350</t>
  </si>
  <si>
    <t>Кронштейн изогнутый с 7-ю шариками</t>
  </si>
  <si>
    <t>Кронштейн изогнутый с 9-шариками</t>
  </si>
  <si>
    <t>F107</t>
  </si>
  <si>
    <t>Кронштейн змейка</t>
  </si>
  <si>
    <t>Вешалка-меандр</t>
  </si>
  <si>
    <t>Вешалка хромированная 1000 мм</t>
  </si>
  <si>
    <t>F114/250</t>
  </si>
  <si>
    <t>Вешалка хромированная /250  -1000 мм</t>
  </si>
  <si>
    <t>F123c</t>
  </si>
  <si>
    <t>F218c</t>
  </si>
  <si>
    <t>F219c</t>
  </si>
  <si>
    <t>Кронштейн для полки 300 мм с кольцом</t>
  </si>
  <si>
    <t>Кронштейн для полки 350мм с кольцом</t>
  </si>
  <si>
    <t>F105/150</t>
  </si>
  <si>
    <t>Вешало-плечико, хром</t>
  </si>
  <si>
    <t>F122</t>
  </si>
  <si>
    <t>Вешало для сумок, хром</t>
  </si>
  <si>
    <t>Подставка д/шляп хромированная, с порол</t>
  </si>
  <si>
    <t>F 204</t>
  </si>
  <si>
    <t>Накопитель для колготок, 535* 290* 100 мм.</t>
  </si>
  <si>
    <t>Накопитель под бейсболки</t>
  </si>
  <si>
    <t>Полка наклонная, 600* 300* 50 мм.</t>
  </si>
  <si>
    <t>Полка прямая, 600* 300* 50 мм.</t>
  </si>
  <si>
    <t>Вешалка хромированная с 7 шариками</t>
  </si>
  <si>
    <t>Вешалка хромированная с 7 штырьками</t>
  </si>
  <si>
    <t>Вешалка хромированная с 10 шариками</t>
  </si>
  <si>
    <t>Вешалка хромированная с 10 штырьками</t>
  </si>
  <si>
    <r>
      <t>Кронштейн металлический (хром) 250 мм</t>
    </r>
    <r>
      <rPr>
        <b/>
        <sz val="9"/>
        <color indexed="8"/>
        <rFont val="Arial"/>
        <family val="2"/>
        <charset val="204"/>
      </rPr>
      <t xml:space="preserve"> (за штуку)</t>
    </r>
  </si>
  <si>
    <r>
      <t xml:space="preserve">Кронштейн металлический (хром) 300 мм </t>
    </r>
    <r>
      <rPr>
        <b/>
        <sz val="9"/>
        <color indexed="8"/>
        <rFont val="Arial"/>
        <family val="2"/>
        <charset val="204"/>
      </rPr>
      <t>(за штуку)</t>
    </r>
  </si>
  <si>
    <r>
      <t xml:space="preserve">Кронштейн металлический (хром) 350 мм </t>
    </r>
    <r>
      <rPr>
        <b/>
        <sz val="9"/>
        <color indexed="8"/>
        <rFont val="Arial"/>
        <family val="2"/>
        <charset val="204"/>
      </rPr>
      <t>(за штуку)</t>
    </r>
  </si>
  <si>
    <r>
      <t xml:space="preserve">Кронштейн для полки усиленный, 300 мм </t>
    </r>
    <r>
      <rPr>
        <b/>
        <sz val="9"/>
        <color indexed="8"/>
        <rFont val="Arial"/>
        <family val="2"/>
        <charset val="204"/>
      </rPr>
      <t>(за штуку)</t>
    </r>
  </si>
  <si>
    <r>
      <t>Кронштейн для полки усиленный, 350 мм</t>
    </r>
    <r>
      <rPr>
        <b/>
        <sz val="9"/>
        <color indexed="8"/>
        <rFont val="Arial"/>
        <family val="2"/>
        <charset val="204"/>
      </rPr>
      <t xml:space="preserve"> (за штуку)</t>
    </r>
  </si>
  <si>
    <t>М- 116</t>
  </si>
  <si>
    <t>М- 117</t>
  </si>
  <si>
    <t>М- 118</t>
  </si>
  <si>
    <t>М- 120</t>
  </si>
  <si>
    <t>Полка обувная, 250*100 мм.</t>
  </si>
  <si>
    <t>Полка обувная поворотная, 220*70 мм. (каблук)</t>
  </si>
  <si>
    <t>F106</t>
  </si>
  <si>
    <t>Кронштейн наклонный с отверстиями 400мм</t>
  </si>
  <si>
    <t>F110Ч</t>
  </si>
  <si>
    <t>Вешалка черная наклонная с 10-ю выемками</t>
  </si>
  <si>
    <t>F191</t>
  </si>
  <si>
    <t>К002</t>
  </si>
  <si>
    <t>К003</t>
  </si>
  <si>
    <t>К004</t>
  </si>
  <si>
    <t>Корзина большая 600*300*150, хром</t>
  </si>
  <si>
    <t>Цена</t>
  </si>
  <si>
    <t>ЭП</t>
  </si>
  <si>
    <t>К001</t>
  </si>
  <si>
    <t>Крючок металлический (хром) 50 мм диаметр 3мм</t>
  </si>
  <si>
    <t>01-030-CL</t>
  </si>
  <si>
    <t>Короб пластик. Прозрачный, 150*150*178 мм., с местом для ценника</t>
  </si>
  <si>
    <t>01-08D-CL</t>
  </si>
  <si>
    <t>01-310-CL</t>
  </si>
  <si>
    <t>Короб пластик. Прозрачный, 140*130*85 мм., с местом для ценника</t>
  </si>
  <si>
    <t>Короб пластик. Прозрачный, 140*160*83 мм.</t>
  </si>
  <si>
    <t>F360/1</t>
  </si>
  <si>
    <t>F119/7</t>
  </si>
  <si>
    <t>Подставка для 7 чулок, хром</t>
  </si>
  <si>
    <t>Крючок для картин, хром</t>
  </si>
  <si>
    <t>F222 (L)</t>
  </si>
  <si>
    <r>
      <t xml:space="preserve">Кронштейн металлический (хром) 300 мм </t>
    </r>
    <r>
      <rPr>
        <b/>
        <sz val="9"/>
        <color indexed="8"/>
        <rFont val="Arial"/>
        <family val="2"/>
        <charset val="204"/>
      </rPr>
      <t>(за штуку) облегченный</t>
    </r>
  </si>
  <si>
    <t xml:space="preserve">Крючок металлический (хром) 100 мм  d=5мм </t>
  </si>
  <si>
    <t>F290c/5</t>
  </si>
  <si>
    <t>F290c/6</t>
  </si>
  <si>
    <t>Крючок металлический (хром) 150 мм  d=6мм</t>
  </si>
  <si>
    <t>Крючок металлический (хром) 200 мм  d=6мм</t>
  </si>
  <si>
    <t>Крючок металлический (хром) 100 мм  d=6мм</t>
  </si>
  <si>
    <t>F291c/5</t>
  </si>
  <si>
    <t>Крючок металлический (хром) 150 мм  d=5мм</t>
  </si>
  <si>
    <t>F291c/6</t>
  </si>
  <si>
    <t>F292c/5</t>
  </si>
  <si>
    <t>Крючок металлический (хром) 200 мм  d=5мм</t>
  </si>
  <si>
    <t>F292c/6</t>
  </si>
  <si>
    <t>F 289</t>
  </si>
  <si>
    <t>Крючок металлический (хром) 50 мм, 5 мм.</t>
  </si>
  <si>
    <t>Крючок металлический (хром) 50 мм, 6 мм.</t>
  </si>
  <si>
    <t>F226 (L)</t>
  </si>
  <si>
    <t xml:space="preserve">F226 </t>
  </si>
  <si>
    <t>528/259</t>
  </si>
  <si>
    <r>
      <t xml:space="preserve">Кронштейн для полки усиленный, 250 мм </t>
    </r>
    <r>
      <rPr>
        <b/>
        <sz val="9"/>
        <color indexed="8"/>
        <rFont val="Arial"/>
        <family val="2"/>
        <charset val="204"/>
      </rPr>
      <t>(за штуку)</t>
    </r>
  </si>
  <si>
    <t>F508</t>
  </si>
  <si>
    <t>F341</t>
  </si>
  <si>
    <t>F342</t>
  </si>
  <si>
    <t>01-210-CL</t>
  </si>
  <si>
    <t>01-350-CL</t>
  </si>
  <si>
    <t>Короб пластик. Прозрачный, 285*295*175 мм.</t>
  </si>
  <si>
    <t>F138c</t>
  </si>
  <si>
    <t>Полка, акрил 305х150 с ценникодержателем</t>
  </si>
  <si>
    <t>Полка с ценникодержателем 250х100 мм</t>
  </si>
  <si>
    <t>F111/7b</t>
  </si>
  <si>
    <t>F111/7p</t>
  </si>
  <si>
    <t>F111/10b</t>
  </si>
  <si>
    <t>F111/10p</t>
  </si>
  <si>
    <t>F111/6p</t>
  </si>
  <si>
    <t>Вешалка хромированная с 6 штырьками</t>
  </si>
  <si>
    <t>Вешалка хромированная с 8 штырьками 47 см</t>
  </si>
  <si>
    <t>F111/8p</t>
  </si>
  <si>
    <t>Кронштейн изогнутый с 3 -мя шариками</t>
  </si>
  <si>
    <t>Крючок для ценникодерж. ( без ценника) хром, 150 мм</t>
  </si>
  <si>
    <t>Крючок для ценникодерж. ( без ценника) хром, 200 мм</t>
  </si>
  <si>
    <t>F325/250</t>
  </si>
  <si>
    <t>Крючок для ценникодерж. ( без ценника) хром, 250 мм</t>
  </si>
  <si>
    <t>F325/300</t>
  </si>
  <si>
    <t>Крючок для ценникодерж. ( без ценника) хром, 300 мм</t>
  </si>
  <si>
    <t>Крючок с ценникодерж. ( с ценником) хром, 150 мм</t>
  </si>
  <si>
    <t>Крючок с ценникодерж. ( с ценником) хром, 200 мм</t>
  </si>
  <si>
    <t>Кронштейн изогнутый с 5 -ю шариками</t>
  </si>
  <si>
    <r>
      <t xml:space="preserve">Панель горизонтальная </t>
    </r>
    <r>
      <rPr>
        <b/>
        <sz val="9"/>
        <color indexed="8"/>
        <rFont val="Arial"/>
        <family val="2"/>
        <charset val="204"/>
      </rPr>
      <t>1800*1200</t>
    </r>
    <r>
      <rPr>
        <sz val="9"/>
        <color indexed="8"/>
        <rFont val="Arial"/>
        <family val="2"/>
        <charset val="204"/>
      </rPr>
      <t xml:space="preserve"> белая, св. бук,темн.бук, вишня, серая, платина, крем, клен </t>
    </r>
  </si>
  <si>
    <r>
      <t xml:space="preserve">Панель вертикальная </t>
    </r>
    <r>
      <rPr>
        <b/>
        <sz val="9"/>
        <color indexed="8"/>
        <rFont val="Arial"/>
        <family val="2"/>
        <charset val="204"/>
      </rPr>
      <t xml:space="preserve">1200*1800 </t>
    </r>
    <r>
      <rPr>
        <sz val="9"/>
        <color indexed="8"/>
        <rFont val="Arial"/>
        <family val="2"/>
        <charset val="204"/>
      </rPr>
      <t>белая, св. бук,темн.бук, вишня, серая, платина, крем, клен, акация, желтая, оливковая  1200*1800</t>
    </r>
  </si>
  <si>
    <t>ПАН шаг50мм</t>
  </si>
  <si>
    <r>
      <t xml:space="preserve">Панель вертикальная </t>
    </r>
    <r>
      <rPr>
        <b/>
        <sz val="9"/>
        <color indexed="8"/>
        <rFont val="Arial"/>
        <family val="2"/>
        <charset val="204"/>
      </rPr>
      <t>1200*2400 шаг 50мм</t>
    </r>
  </si>
  <si>
    <t>Крючок металлический (цинк) 200 мм  d=6мм</t>
  </si>
  <si>
    <r>
      <t>F292c/6</t>
    </r>
    <r>
      <rPr>
        <sz val="5"/>
        <color indexed="8"/>
        <rFont val="Arial"/>
        <family val="2"/>
        <charset val="204"/>
      </rPr>
      <t xml:space="preserve"> </t>
    </r>
    <r>
      <rPr>
        <sz val="7"/>
        <color indexed="8"/>
        <rFont val="Arial"/>
        <family val="2"/>
        <charset val="204"/>
      </rPr>
      <t>цинк</t>
    </r>
  </si>
  <si>
    <r>
      <t>F294/6</t>
    </r>
    <r>
      <rPr>
        <sz val="5"/>
        <color indexed="8"/>
        <rFont val="Arial"/>
        <family val="2"/>
        <charset val="204"/>
      </rPr>
      <t xml:space="preserve"> </t>
    </r>
    <r>
      <rPr>
        <sz val="7"/>
        <color indexed="8"/>
        <rFont val="Arial"/>
        <family val="2"/>
        <charset val="204"/>
      </rPr>
      <t>цинк</t>
    </r>
  </si>
  <si>
    <t>Крючок металлический (цинк) 300 мм  d=6мм</t>
  </si>
  <si>
    <t>Кронштейны для полок</t>
  </si>
  <si>
    <t xml:space="preserve">Полки акриловые </t>
  </si>
  <si>
    <t>F141</t>
  </si>
  <si>
    <t>Полка обувная, 250*100 мм. (70шт в коробке)</t>
  </si>
  <si>
    <t>Полка обувная с ценникодержателем, 250*100 мм.(100шт в коробке)</t>
  </si>
  <si>
    <t>Полка универсальная большая, 590*230 мм. (20шт в коробке)</t>
  </si>
  <si>
    <t>Полка универсальная L=490мм (20шт в коробке)</t>
  </si>
  <si>
    <t>Подставка д/шляп хромированная, D=15см</t>
  </si>
  <si>
    <t>Короб для колготок 200*200*200 Акрил</t>
  </si>
  <si>
    <t>F225</t>
  </si>
  <si>
    <t>К007</t>
  </si>
  <si>
    <t>К008</t>
  </si>
  <si>
    <t>Кронштейн изогнутый с 7-ю шариками D=19мм</t>
  </si>
  <si>
    <t>Кронштейн изогнутый с 9-ю шариками D=19мм</t>
  </si>
  <si>
    <t>Желоб  590х60 акрил</t>
  </si>
  <si>
    <t xml:space="preserve">SПАН </t>
  </si>
  <si>
    <t>Панель СЛИМ  S1224 экономпанель, белая (толщина 13,8мм)</t>
  </si>
  <si>
    <t>Экономпанель, 1200*255 мм., толщина 16 мм. ПЛАСТИК (белый), с 1-м пазом (10 шт в уп.)</t>
  </si>
  <si>
    <t>01-220-CL</t>
  </si>
  <si>
    <t>Короб пластик. Прозрачный,140*160*191мм.</t>
  </si>
  <si>
    <t>Короб пластик. Прозрачный, 140*130*98мм.</t>
  </si>
  <si>
    <t>01-01A-CL</t>
  </si>
  <si>
    <t>Короб пластик. Прозрачный, 140*130*97 мм.</t>
  </si>
  <si>
    <t>01-02A-CL</t>
  </si>
  <si>
    <t>Короб пластик. Прозрачный, 290*130*97 мм.</t>
  </si>
  <si>
    <t>01-05D-CL</t>
  </si>
  <si>
    <t>01-06D-CL</t>
  </si>
  <si>
    <t>Короб пластик. Прозрачный, 135*235*95 мм.</t>
  </si>
  <si>
    <t>Короб пластик. Прозрачный, 140*335*95 мм.</t>
  </si>
  <si>
    <t>02-D-CL</t>
  </si>
  <si>
    <t>Разделитель для коробов пластик, 130*74 мм. Для 01-05D-CL, 01-06D-CL</t>
  </si>
  <si>
    <t>F221(L)</t>
  </si>
  <si>
    <r>
      <t>Кронштейн металлический (хром) 255 мм</t>
    </r>
    <r>
      <rPr>
        <b/>
        <sz val="9"/>
        <color indexed="8"/>
        <rFont val="Arial"/>
        <family val="2"/>
        <charset val="204"/>
      </rPr>
      <t xml:space="preserve"> (за штуку)</t>
    </r>
  </si>
  <si>
    <t>JQ003</t>
  </si>
  <si>
    <t>JQ004</t>
  </si>
  <si>
    <t>F130</t>
  </si>
  <si>
    <t>F131</t>
  </si>
  <si>
    <t>F 131 Экспозитор для обуви с опорой в носке, акрил</t>
  </si>
  <si>
    <t>F 130 Экспозитор д/обуви, акрил опра каблук</t>
  </si>
  <si>
    <t>Кольцо для коньков, цинк, хром</t>
  </si>
  <si>
    <t>Подставка д/шляп хромированная Д=8см</t>
  </si>
  <si>
    <t>МА 245</t>
  </si>
  <si>
    <t>Кронштейн 3-х ступенчатый, длина 300 мм.</t>
  </si>
  <si>
    <r>
      <t>Панель горизонтальная</t>
    </r>
    <r>
      <rPr>
        <b/>
        <sz val="9"/>
        <color indexed="8"/>
        <rFont val="Arial"/>
        <family val="2"/>
        <charset val="204"/>
      </rPr>
      <t xml:space="preserve"> 2400*1200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цветная</t>
    </r>
    <r>
      <rPr>
        <sz val="9"/>
        <color indexed="8"/>
        <rFont val="Arial"/>
        <family val="2"/>
        <charset val="204"/>
      </rPr>
      <t xml:space="preserve"> (БЕЛАЯ,св.бук, темн.бук, вишня, серая,клен и др.)</t>
    </r>
    <r>
      <rPr>
        <b/>
        <sz val="9"/>
        <color indexed="8"/>
        <rFont val="Arial"/>
        <family val="2"/>
        <charset val="204"/>
      </rPr>
      <t/>
    </r>
  </si>
  <si>
    <r>
      <t xml:space="preserve">Панель вертикальная </t>
    </r>
    <r>
      <rPr>
        <b/>
        <sz val="9"/>
        <color indexed="8"/>
        <rFont val="Arial"/>
        <family val="2"/>
        <charset val="204"/>
      </rPr>
      <t>1200*2400</t>
    </r>
    <r>
      <rPr>
        <sz val="9"/>
        <color indexed="8"/>
        <rFont val="Arial"/>
        <family val="2"/>
        <charset val="204"/>
      </rPr>
      <t xml:space="preserve"> </t>
    </r>
    <r>
      <rPr>
        <b/>
        <sz val="9"/>
        <color indexed="8"/>
        <rFont val="Arial"/>
        <family val="2"/>
        <charset val="204"/>
      </rPr>
      <t>цветная</t>
    </r>
    <r>
      <rPr>
        <sz val="9"/>
        <color indexed="8"/>
        <rFont val="Arial"/>
        <family val="2"/>
        <charset val="204"/>
      </rPr>
      <t xml:space="preserve"> (БЕЛАЯ,цв.бук, темн.бук, вишня, серая, платина, крем, клен, красная ,желтая, черная,синяя, оливковая,венге, орех,дуб сонома,акация )</t>
    </r>
  </si>
  <si>
    <t>Дилер</t>
  </si>
  <si>
    <t>Опт</t>
  </si>
  <si>
    <t>Розница</t>
  </si>
  <si>
    <t>NANO</t>
  </si>
  <si>
    <t>Панель NANO экономпанель белая ,(толщина 15,7мм)</t>
  </si>
  <si>
    <t>А198/125</t>
  </si>
  <si>
    <t>F198A/125c, Корзина  390*300*125, хром</t>
  </si>
  <si>
    <t>А199/125</t>
  </si>
  <si>
    <t>F199A/125c, Корзина  585*300*125, хром</t>
  </si>
  <si>
    <t>А199/200</t>
  </si>
  <si>
    <t>F199A/200c, Корзина  585*300*200, хром</t>
  </si>
  <si>
    <t>F507(А)</t>
  </si>
  <si>
    <t>Кольцо для мяча d=130 мм</t>
  </si>
  <si>
    <t>Кольцо для мяча d=100 мм</t>
  </si>
  <si>
    <t>F325/200</t>
  </si>
  <si>
    <t>Крючки</t>
  </si>
  <si>
    <t>F220</t>
  </si>
  <si>
    <r>
      <t>Кронштейн металлический (хром) 210 мм</t>
    </r>
    <r>
      <rPr>
        <b/>
        <sz val="9"/>
        <color indexed="8"/>
        <rFont val="Arial"/>
        <family val="2"/>
        <charset val="204"/>
      </rPr>
      <t xml:space="preserve"> (за штуку)</t>
    </r>
  </si>
  <si>
    <t>F361</t>
  </si>
  <si>
    <t>Короб для колготок 150*150*150 Акрил</t>
  </si>
  <si>
    <t>F198 (c) L</t>
  </si>
  <si>
    <t xml:space="preserve">         Коммерческое предложение на экономпанели и аксессуары к экономпанелям (дилер/опт/розница)</t>
  </si>
  <si>
    <r>
      <rPr>
        <b/>
        <sz val="12"/>
        <color indexed="8"/>
        <rFont val="Arial"/>
        <family val="2"/>
        <charset val="204"/>
      </rPr>
      <t>ООО "Оланта"</t>
    </r>
    <r>
      <rPr>
        <sz val="12"/>
        <color indexed="8"/>
        <rFont val="Arial"/>
        <family val="2"/>
        <charset val="204"/>
      </rPr>
      <t xml:space="preserve">
г.Екатеринбург, ул. Черняховского 86, корп. 2,офис 305,ТСК   "Чкаловский" 
</t>
    </r>
    <r>
      <rPr>
        <b/>
        <sz val="12"/>
        <color indexed="8"/>
        <rFont val="Arial"/>
        <family val="2"/>
        <charset val="204"/>
      </rPr>
      <t xml:space="preserve">  8-800-200-27-96 (бесплатный по России) </t>
    </r>
    <r>
      <rPr>
        <sz val="12"/>
        <color indexed="8"/>
        <rFont val="Arial"/>
        <family val="2"/>
        <charset val="204"/>
      </rPr>
      <t xml:space="preserve">
тел. (343)328-11-30; +7 912-280-0331; +7  922-029-29-97; +7 922-036-12-88
</t>
    </r>
    <r>
      <rPr>
        <sz val="10"/>
        <color indexed="8"/>
        <rFont val="Arial"/>
        <family val="2"/>
        <charset val="204"/>
      </rPr>
      <t xml:space="preserve">http://торговое96.рф   http://торг96.рф  http://torgovoe96.com  http://torgovoe96.kz   http://torgovoe96.su
e-mail: olanta_2006@mail.ru   e-mail: olanta@bk.ru    e-mail: olanta-torg@bk.ru  </t>
    </r>
    <r>
      <rPr>
        <sz val="12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/>
    </r>
  </si>
  <si>
    <t>F325/150</t>
  </si>
  <si>
    <t>S056-5</t>
  </si>
  <si>
    <t>Замок противокражный на крючок 5 мм., пластик ЧЕРНЫЙ</t>
  </si>
  <si>
    <t>S056-6</t>
  </si>
  <si>
    <t>Замок противокражный на крючок 6 мм., пластик КРАСНЫЙ</t>
  </si>
  <si>
    <t>S058 Ключ для противокражевого замка 21*45мм</t>
  </si>
  <si>
    <t xml:space="preserve">S058 Ключ </t>
  </si>
  <si>
    <t>Крючок для ценникодерж. ( без ценника) хром, 150 мм d=5мм</t>
  </si>
  <si>
    <t>Крючок для ценникодерж. ( без ценника) хром, 200 мм d=5мм</t>
  </si>
  <si>
    <t>01-250-CL</t>
  </si>
  <si>
    <t>Короб пластик. Прозрачный,300*285*179мм.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</si>
</sst>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b/>
      <i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Verdana"/>
      <family val="2"/>
      <charset val="204"/>
    </font>
    <font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sz val="5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sz val="10"/>
      <color theme="0"/>
      <name val="Arial Cyr"/>
      <charset val="204"/>
    </font>
    <font>
      <sz val="9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i/>
      <sz val="11"/>
      <color theme="0"/>
      <name val="Arial"/>
      <family val="2"/>
      <charset val="204"/>
    </font>
    <font>
      <b/>
      <i/>
      <sz val="14"/>
      <color rgb="FFFF0000"/>
      <name val="Arial"/>
      <family val="2"/>
      <charset val="204"/>
    </font>
    <font>
      <b/>
      <i/>
      <sz val="14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Protection="1">
      <protection hidden="1"/>
    </xf>
    <xf numFmtId="0" fontId="0" fillId="0" borderId="0" xfId="0" applyBorder="1"/>
    <xf numFmtId="0" fontId="12" fillId="0" borderId="0" xfId="0" applyFont="1" applyFill="1" applyBorder="1"/>
    <xf numFmtId="2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vertical="top" wrapText="1"/>
      <protection hidden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 applyProtection="1">
      <alignment vertical="top" wrapText="1"/>
      <protection hidden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vertical="top" wrapText="1"/>
      <protection hidden="1"/>
    </xf>
    <xf numFmtId="2" fontId="2" fillId="3" borderId="1" xfId="0" applyNumberFormat="1" applyFont="1" applyFill="1" applyBorder="1" applyAlignment="1" applyProtection="1">
      <alignment vertical="top" wrapText="1"/>
      <protection hidden="1"/>
    </xf>
    <xf numFmtId="0" fontId="2" fillId="0" borderId="2" xfId="0" applyFont="1" applyBorder="1" applyAlignment="1">
      <alignment vertical="top" wrapText="1"/>
    </xf>
    <xf numFmtId="2" fontId="2" fillId="0" borderId="3" xfId="0" applyNumberFormat="1" applyFont="1" applyBorder="1" applyAlignment="1" applyProtection="1">
      <alignment vertical="top" wrapText="1"/>
      <protection hidden="1"/>
    </xf>
    <xf numFmtId="0" fontId="2" fillId="0" borderId="2" xfId="0" applyFont="1" applyFill="1" applyBorder="1" applyAlignment="1">
      <alignment vertical="top" wrapText="1"/>
    </xf>
    <xf numFmtId="2" fontId="2" fillId="0" borderId="3" xfId="0" applyNumberFormat="1" applyFont="1" applyFill="1" applyBorder="1" applyAlignment="1" applyProtection="1">
      <alignment vertical="top" wrapText="1"/>
      <protection hidden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2" borderId="2" xfId="0" applyFill="1" applyBorder="1"/>
    <xf numFmtId="2" fontId="2" fillId="2" borderId="3" xfId="0" applyNumberFormat="1" applyFont="1" applyFill="1" applyBorder="1" applyAlignment="1" applyProtection="1">
      <alignment vertical="top" wrapText="1"/>
      <protection hidden="1"/>
    </xf>
    <xf numFmtId="0" fontId="2" fillId="2" borderId="2" xfId="0" applyFont="1" applyFill="1" applyBorder="1" applyAlignment="1">
      <alignment vertical="top" wrapText="1"/>
    </xf>
    <xf numFmtId="2" fontId="2" fillId="3" borderId="3" xfId="0" applyNumberFormat="1" applyFont="1" applyFill="1" applyBorder="1" applyAlignment="1" applyProtection="1">
      <alignment vertical="top" wrapText="1"/>
      <protection hidden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2" fontId="2" fillId="0" borderId="5" xfId="0" applyNumberFormat="1" applyFont="1" applyBorder="1" applyAlignment="1" applyProtection="1">
      <alignment vertical="top" wrapText="1"/>
      <protection hidden="1"/>
    </xf>
    <xf numFmtId="2" fontId="2" fillId="0" borderId="6" xfId="0" applyNumberFormat="1" applyFont="1" applyBorder="1" applyAlignment="1" applyProtection="1">
      <alignment vertical="top" wrapText="1"/>
      <protection hidden="1"/>
    </xf>
    <xf numFmtId="0" fontId="8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4" fillId="0" borderId="7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4" fillId="0" borderId="2" xfId="0" applyFont="1" applyFill="1" applyBorder="1"/>
    <xf numFmtId="0" fontId="2" fillId="0" borderId="8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 applyProtection="1">
      <alignment vertical="top" wrapText="1"/>
      <protection hidden="1"/>
    </xf>
    <xf numFmtId="2" fontId="2" fillId="4" borderId="3" xfId="0" applyNumberFormat="1" applyFont="1" applyFill="1" applyBorder="1" applyAlignment="1" applyProtection="1">
      <alignment vertical="top" wrapText="1"/>
      <protection hidden="1"/>
    </xf>
    <xf numFmtId="0" fontId="4" fillId="4" borderId="1" xfId="0" applyFont="1" applyFill="1" applyBorder="1" applyAlignment="1">
      <alignment vertical="top" wrapText="1"/>
    </xf>
    <xf numFmtId="0" fontId="8" fillId="0" borderId="12" xfId="0" applyFont="1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16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0" xfId="0" applyFont="1" applyFill="1" applyBorder="1" applyAlignment="1" applyProtection="1">
      <alignment horizontal="center" vertical="top" wrapText="1"/>
      <protection locked="0" hidden="1"/>
    </xf>
    <xf numFmtId="0" fontId="1" fillId="0" borderId="1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1028700</xdr:colOff>
      <xdr:row>0</xdr:row>
      <xdr:rowOff>1019175</xdr:rowOff>
    </xdr:to>
    <xdr:pic>
      <xdr:nvPicPr>
        <xdr:cNvPr id="1053" name="Рисунок 2">
          <a:extLst>
            <a:ext uri="{FF2B5EF4-FFF2-40B4-BE49-F238E27FC236}">
              <a16:creationId xmlns:a16="http://schemas.microsoft.com/office/drawing/2014/main" id="{914F4EE9-C0D6-4200-93E1-6E5DEF008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16668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9"/>
  <sheetViews>
    <sheetView tabSelected="1" topLeftCell="A67" zoomScaleNormal="100" workbookViewId="0">
      <selection activeCell="E81" sqref="E81"/>
    </sheetView>
  </sheetViews>
  <sheetFormatPr defaultRowHeight="12.75" x14ac:dyDescent="0.2"/>
  <cols>
    <col min="1" max="1" width="10.5703125" customWidth="1"/>
    <col min="2" max="2" width="62.42578125" customWidth="1"/>
    <col min="3" max="3" width="14.28515625" customWidth="1"/>
    <col min="4" max="5" width="13.5703125" customWidth="1"/>
    <col min="6" max="6" width="5.140625" style="4" customWidth="1"/>
    <col min="7" max="7" width="16.5703125" customWidth="1"/>
  </cols>
  <sheetData>
    <row r="1" spans="1:8" ht="99.75" customHeight="1" thickBot="1" x14ac:dyDescent="0.25">
      <c r="A1" s="44" t="s">
        <v>248</v>
      </c>
      <c r="B1" s="45"/>
      <c r="C1" s="45"/>
      <c r="D1" s="45"/>
      <c r="E1" s="46"/>
      <c r="F1" s="35"/>
      <c r="G1" s="33"/>
    </row>
    <row r="2" spans="1:8" ht="36.75" customHeight="1" thickBot="1" x14ac:dyDescent="0.25">
      <c r="A2" s="47" t="s">
        <v>247</v>
      </c>
      <c r="B2" s="48"/>
      <c r="C2" s="48"/>
      <c r="D2" s="48"/>
      <c r="E2" s="49"/>
      <c r="F2" s="36"/>
      <c r="G2" s="32"/>
    </row>
    <row r="3" spans="1:8" ht="13.5" customHeight="1" x14ac:dyDescent="0.2">
      <c r="A3" s="50" t="s">
        <v>0</v>
      </c>
      <c r="B3" s="51"/>
      <c r="C3" s="51" t="s">
        <v>226</v>
      </c>
      <c r="D3" s="51" t="s">
        <v>227</v>
      </c>
      <c r="E3" s="55" t="s">
        <v>228</v>
      </c>
      <c r="F3" s="54" t="s">
        <v>111</v>
      </c>
      <c r="G3" s="3"/>
    </row>
    <row r="4" spans="1:8" ht="10.5" customHeight="1" x14ac:dyDescent="0.2">
      <c r="A4" s="52"/>
      <c r="B4" s="53"/>
      <c r="C4" s="53"/>
      <c r="D4" s="53"/>
      <c r="E4" s="56"/>
      <c r="F4" s="54"/>
      <c r="G4" s="3"/>
    </row>
    <row r="5" spans="1:8" ht="29.25" customHeight="1" x14ac:dyDescent="0.2">
      <c r="A5" s="17" t="s">
        <v>1</v>
      </c>
      <c r="B5" s="8" t="s">
        <v>224</v>
      </c>
      <c r="C5" s="9">
        <f t="shared" ref="C5:C12" si="0">F5*1.2</f>
        <v>2232</v>
      </c>
      <c r="D5" s="9">
        <f t="shared" ref="D5:D11" si="1">F5*1.25</f>
        <v>2325</v>
      </c>
      <c r="E5" s="18">
        <f t="shared" ref="E5:E11" si="2">F5*1.3</f>
        <v>2418</v>
      </c>
      <c r="F5" s="5">
        <v>1860</v>
      </c>
      <c r="G5" s="7"/>
      <c r="H5" s="2"/>
    </row>
    <row r="6" spans="1:8" ht="36.75" customHeight="1" x14ac:dyDescent="0.2">
      <c r="A6" s="17" t="s">
        <v>1</v>
      </c>
      <c r="B6" s="8" t="s">
        <v>225</v>
      </c>
      <c r="C6" s="9">
        <f t="shared" si="0"/>
        <v>2232</v>
      </c>
      <c r="D6" s="9">
        <f t="shared" si="1"/>
        <v>2325</v>
      </c>
      <c r="E6" s="18">
        <f t="shared" si="2"/>
        <v>2418</v>
      </c>
      <c r="F6" s="5">
        <v>1860</v>
      </c>
      <c r="G6" s="7"/>
      <c r="H6" s="2"/>
    </row>
    <row r="7" spans="1:8" ht="25.5" customHeight="1" x14ac:dyDescent="0.2">
      <c r="A7" s="17" t="s">
        <v>1</v>
      </c>
      <c r="B7" s="8" t="s">
        <v>173</v>
      </c>
      <c r="C7" s="9">
        <f t="shared" si="0"/>
        <v>1704</v>
      </c>
      <c r="D7" s="9">
        <f t="shared" si="1"/>
        <v>1775</v>
      </c>
      <c r="E7" s="18">
        <f t="shared" si="2"/>
        <v>1846</v>
      </c>
      <c r="F7" s="5">
        <v>1420</v>
      </c>
      <c r="G7" s="7"/>
      <c r="H7" s="2"/>
    </row>
    <row r="8" spans="1:8" ht="24" x14ac:dyDescent="0.2">
      <c r="A8" s="17" t="s">
        <v>1</v>
      </c>
      <c r="B8" s="8" t="s">
        <v>174</v>
      </c>
      <c r="C8" s="9">
        <f t="shared" si="0"/>
        <v>1704</v>
      </c>
      <c r="D8" s="9">
        <f t="shared" si="1"/>
        <v>1775</v>
      </c>
      <c r="E8" s="18">
        <f t="shared" si="2"/>
        <v>1846</v>
      </c>
      <c r="F8" s="5">
        <v>1420</v>
      </c>
      <c r="G8" s="7"/>
      <c r="H8" s="2"/>
    </row>
    <row r="9" spans="1:8" ht="24" x14ac:dyDescent="0.2">
      <c r="A9" s="17" t="s">
        <v>175</v>
      </c>
      <c r="B9" s="8" t="s">
        <v>176</v>
      </c>
      <c r="C9" s="9">
        <f t="shared" si="0"/>
        <v>2640</v>
      </c>
      <c r="D9" s="9">
        <f t="shared" si="1"/>
        <v>2750</v>
      </c>
      <c r="E9" s="18">
        <f t="shared" si="2"/>
        <v>2860</v>
      </c>
      <c r="F9" s="5">
        <v>2200</v>
      </c>
      <c r="G9" s="7"/>
      <c r="H9" s="2"/>
    </row>
    <row r="10" spans="1:8" x14ac:dyDescent="0.2">
      <c r="A10" s="19" t="s">
        <v>196</v>
      </c>
      <c r="B10" s="10" t="s">
        <v>197</v>
      </c>
      <c r="C10" s="11">
        <f t="shared" si="0"/>
        <v>1848</v>
      </c>
      <c r="D10" s="11">
        <f t="shared" si="1"/>
        <v>1925</v>
      </c>
      <c r="E10" s="20">
        <f t="shared" si="2"/>
        <v>2002</v>
      </c>
      <c r="F10" s="5">
        <v>1540</v>
      </c>
      <c r="G10" s="7"/>
      <c r="H10" s="2"/>
    </row>
    <row r="11" spans="1:8" x14ac:dyDescent="0.2">
      <c r="A11" s="19" t="s">
        <v>229</v>
      </c>
      <c r="B11" s="10" t="s">
        <v>230</v>
      </c>
      <c r="C11" s="11">
        <f t="shared" si="0"/>
        <v>2100</v>
      </c>
      <c r="D11" s="11">
        <f t="shared" si="1"/>
        <v>2187.5</v>
      </c>
      <c r="E11" s="20">
        <f t="shared" si="2"/>
        <v>2275</v>
      </c>
      <c r="F11" s="5">
        <v>1750</v>
      </c>
      <c r="G11" s="7"/>
      <c r="H11" s="2"/>
    </row>
    <row r="12" spans="1:8" ht="24" x14ac:dyDescent="0.2">
      <c r="A12" s="21" t="s">
        <v>112</v>
      </c>
      <c r="B12" s="8" t="s">
        <v>198</v>
      </c>
      <c r="C12" s="9">
        <f t="shared" si="0"/>
        <v>186</v>
      </c>
      <c r="D12" s="9">
        <f>F12*1.3</f>
        <v>201.5</v>
      </c>
      <c r="E12" s="18">
        <f>F12*1.4</f>
        <v>217</v>
      </c>
      <c r="F12" s="5">
        <v>155</v>
      </c>
      <c r="G12" s="7"/>
      <c r="H12" s="2"/>
    </row>
    <row r="13" spans="1:8" ht="24" x14ac:dyDescent="0.2">
      <c r="A13" s="22" t="s">
        <v>2</v>
      </c>
      <c r="B13" s="12" t="s">
        <v>50</v>
      </c>
      <c r="C13" s="9">
        <f>F13*1.2</f>
        <v>51</v>
      </c>
      <c r="D13" s="9">
        <f>F13*1.3</f>
        <v>55.25</v>
      </c>
      <c r="E13" s="18">
        <f>F13*1.4</f>
        <v>59.499999999999993</v>
      </c>
      <c r="F13" s="5">
        <v>42.5</v>
      </c>
      <c r="G13" s="7"/>
      <c r="H13" s="2"/>
    </row>
    <row r="14" spans="1:8" ht="24" x14ac:dyDescent="0.2">
      <c r="A14" s="17" t="s">
        <v>3</v>
      </c>
      <c r="B14" s="8" t="s">
        <v>51</v>
      </c>
      <c r="C14" s="9">
        <f>F14*1.2</f>
        <v>12</v>
      </c>
      <c r="D14" s="9">
        <f>F14*1.3</f>
        <v>13</v>
      </c>
      <c r="E14" s="18">
        <f>F14*1.4</f>
        <v>14</v>
      </c>
      <c r="F14" s="5">
        <v>10</v>
      </c>
      <c r="G14" s="7"/>
      <c r="H14" s="2"/>
    </row>
    <row r="15" spans="1:8" ht="24" x14ac:dyDescent="0.2">
      <c r="A15" s="17" t="s">
        <v>4</v>
      </c>
      <c r="B15" s="13" t="s">
        <v>52</v>
      </c>
      <c r="C15" s="9"/>
      <c r="D15" s="9"/>
      <c r="E15" s="18"/>
      <c r="F15" s="5"/>
      <c r="G15" s="7"/>
      <c r="H15" s="2"/>
    </row>
    <row r="16" spans="1:8" ht="24" x14ac:dyDescent="0.2">
      <c r="A16" s="17" t="s">
        <v>5</v>
      </c>
      <c r="B16" s="8" t="s">
        <v>6</v>
      </c>
      <c r="C16" s="9"/>
      <c r="D16" s="9"/>
      <c r="E16" s="18"/>
      <c r="F16" s="5"/>
      <c r="G16" s="7"/>
      <c r="H16" s="2"/>
    </row>
    <row r="17" spans="1:8" x14ac:dyDescent="0.2">
      <c r="A17" s="17" t="s">
        <v>77</v>
      </c>
      <c r="B17" s="8" t="s">
        <v>163</v>
      </c>
      <c r="C17" s="9">
        <f t="shared" ref="C17:C23" si="3">F17*1.2</f>
        <v>32.4</v>
      </c>
      <c r="D17" s="9">
        <f t="shared" ref="D17:D23" si="4">F17*1.3</f>
        <v>35.1</v>
      </c>
      <c r="E17" s="18">
        <f t="shared" ref="E17:E23" si="5">F17*1.4</f>
        <v>37.799999999999997</v>
      </c>
      <c r="F17" s="5">
        <v>27</v>
      </c>
      <c r="G17" s="7"/>
      <c r="H17" s="2"/>
    </row>
    <row r="18" spans="1:8" x14ac:dyDescent="0.2">
      <c r="A18" s="17" t="s">
        <v>77</v>
      </c>
      <c r="B18" s="8" t="s">
        <v>172</v>
      </c>
      <c r="C18" s="9">
        <f t="shared" si="3"/>
        <v>38.4</v>
      </c>
      <c r="D18" s="9">
        <f t="shared" si="4"/>
        <v>41.6</v>
      </c>
      <c r="E18" s="18">
        <f t="shared" si="5"/>
        <v>44.8</v>
      </c>
      <c r="F18" s="5">
        <v>32</v>
      </c>
      <c r="G18" s="7"/>
      <c r="H18" s="2"/>
    </row>
    <row r="19" spans="1:8" x14ac:dyDescent="0.2">
      <c r="A19" s="17" t="s">
        <v>62</v>
      </c>
      <c r="B19" s="8" t="s">
        <v>64</v>
      </c>
      <c r="C19" s="9">
        <f t="shared" si="3"/>
        <v>54</v>
      </c>
      <c r="D19" s="9">
        <f t="shared" si="4"/>
        <v>58.5</v>
      </c>
      <c r="E19" s="18">
        <f t="shared" si="5"/>
        <v>62.999999999999993</v>
      </c>
      <c r="F19" s="5">
        <v>45</v>
      </c>
      <c r="G19" s="7"/>
      <c r="H19" s="2"/>
    </row>
    <row r="20" spans="1:8" x14ac:dyDescent="0.2">
      <c r="A20" s="17" t="s">
        <v>63</v>
      </c>
      <c r="B20" s="8" t="s">
        <v>65</v>
      </c>
      <c r="C20" s="9">
        <f t="shared" si="3"/>
        <v>62.4</v>
      </c>
      <c r="D20" s="9">
        <f t="shared" si="4"/>
        <v>67.600000000000009</v>
      </c>
      <c r="E20" s="18">
        <f t="shared" si="5"/>
        <v>72.8</v>
      </c>
      <c r="F20" s="5">
        <v>52</v>
      </c>
      <c r="G20" s="7"/>
      <c r="H20" s="2"/>
    </row>
    <row r="21" spans="1:8" x14ac:dyDescent="0.2">
      <c r="A21" s="17" t="s">
        <v>191</v>
      </c>
      <c r="B21" s="8" t="s">
        <v>193</v>
      </c>
      <c r="C21" s="9">
        <f t="shared" si="3"/>
        <v>91.2</v>
      </c>
      <c r="D21" s="9">
        <f t="shared" si="4"/>
        <v>98.8</v>
      </c>
      <c r="E21" s="18">
        <f t="shared" si="5"/>
        <v>106.39999999999999</v>
      </c>
      <c r="F21" s="5">
        <v>76</v>
      </c>
      <c r="G21" s="7"/>
      <c r="H21" s="2"/>
    </row>
    <row r="22" spans="1:8" x14ac:dyDescent="0.2">
      <c r="A22" s="17" t="s">
        <v>192</v>
      </c>
      <c r="B22" s="8" t="s">
        <v>194</v>
      </c>
      <c r="C22" s="9">
        <f t="shared" si="3"/>
        <v>105.6</v>
      </c>
      <c r="D22" s="9">
        <f t="shared" si="4"/>
        <v>114.4</v>
      </c>
      <c r="E22" s="18">
        <f t="shared" si="5"/>
        <v>123.19999999999999</v>
      </c>
      <c r="F22" s="5">
        <v>88</v>
      </c>
      <c r="G22" s="7"/>
      <c r="H22" s="2"/>
    </row>
    <row r="23" spans="1:8" x14ac:dyDescent="0.2">
      <c r="A23" s="17" t="s">
        <v>102</v>
      </c>
      <c r="B23" s="8" t="s">
        <v>103</v>
      </c>
      <c r="C23" s="9">
        <f t="shared" si="3"/>
        <v>126</v>
      </c>
      <c r="D23" s="9">
        <f t="shared" si="4"/>
        <v>136.5</v>
      </c>
      <c r="E23" s="18">
        <f t="shared" si="5"/>
        <v>147</v>
      </c>
      <c r="F23" s="5">
        <v>105</v>
      </c>
      <c r="G23" s="7"/>
      <c r="H23" s="2"/>
    </row>
    <row r="24" spans="1:8" x14ac:dyDescent="0.2">
      <c r="A24" s="17" t="s">
        <v>66</v>
      </c>
      <c r="B24" s="8" t="s">
        <v>67</v>
      </c>
      <c r="C24" s="9">
        <v>87.85</v>
      </c>
      <c r="D24" s="9">
        <v>95.2</v>
      </c>
      <c r="E24" s="18">
        <v>102.5</v>
      </c>
      <c r="F24" s="5">
        <v>73.2</v>
      </c>
      <c r="G24" s="7"/>
      <c r="H24" s="2"/>
    </row>
    <row r="25" spans="1:8" x14ac:dyDescent="0.2">
      <c r="A25" s="17" t="s">
        <v>59</v>
      </c>
      <c r="B25" s="8" t="s">
        <v>68</v>
      </c>
      <c r="C25" s="9">
        <f>F25*1.2</f>
        <v>203.4</v>
      </c>
      <c r="D25" s="9">
        <f>F25*1.3</f>
        <v>220.35</v>
      </c>
      <c r="E25" s="18">
        <f>F25*1.4</f>
        <v>237.29999999999998</v>
      </c>
      <c r="F25" s="5">
        <v>169.5</v>
      </c>
      <c r="G25" s="7"/>
      <c r="H25" s="2"/>
    </row>
    <row r="26" spans="1:8" x14ac:dyDescent="0.2">
      <c r="A26" s="17" t="s">
        <v>222</v>
      </c>
      <c r="B26" s="8" t="s">
        <v>223</v>
      </c>
      <c r="C26" s="9">
        <f>F26*1.2</f>
        <v>80.399999999999991</v>
      </c>
      <c r="D26" s="9">
        <f>F26*1.3</f>
        <v>87.100000000000009</v>
      </c>
      <c r="E26" s="18">
        <f>F26*1.4</f>
        <v>93.8</v>
      </c>
      <c r="F26" s="5">
        <v>67</v>
      </c>
      <c r="G26" s="7"/>
      <c r="H26" s="2"/>
    </row>
    <row r="27" spans="1:8" x14ac:dyDescent="0.2">
      <c r="A27" s="17" t="s">
        <v>104</v>
      </c>
      <c r="B27" s="8" t="s">
        <v>105</v>
      </c>
      <c r="C27" s="9">
        <v>47.2</v>
      </c>
      <c r="D27" s="9">
        <v>51.1</v>
      </c>
      <c r="E27" s="18">
        <v>55.05</v>
      </c>
      <c r="F27" s="5">
        <v>39.299999999999997</v>
      </c>
      <c r="G27" s="7"/>
      <c r="H27" s="2"/>
    </row>
    <row r="28" spans="1:8" x14ac:dyDescent="0.2">
      <c r="A28" s="17" t="s">
        <v>7</v>
      </c>
      <c r="B28" s="8" t="s">
        <v>53</v>
      </c>
      <c r="C28" s="9">
        <f t="shared" ref="C28:C46" si="6">F28*1.2</f>
        <v>127.19999999999999</v>
      </c>
      <c r="D28" s="9">
        <f t="shared" ref="D28:D46" si="7">F28*1.3</f>
        <v>137.80000000000001</v>
      </c>
      <c r="E28" s="18">
        <f t="shared" ref="E28:E46" si="8">F28*1.4</f>
        <v>148.39999999999998</v>
      </c>
      <c r="F28" s="5">
        <v>106</v>
      </c>
      <c r="G28" s="7"/>
      <c r="H28" s="2"/>
    </row>
    <row r="29" spans="1:8" x14ac:dyDescent="0.2">
      <c r="A29" s="17" t="s">
        <v>159</v>
      </c>
      <c r="B29" s="8" t="s">
        <v>160</v>
      </c>
      <c r="C29" s="9">
        <f t="shared" si="6"/>
        <v>156</v>
      </c>
      <c r="D29" s="9">
        <f t="shared" si="7"/>
        <v>169</v>
      </c>
      <c r="E29" s="18">
        <f t="shared" si="8"/>
        <v>182</v>
      </c>
      <c r="F29" s="5">
        <v>130</v>
      </c>
      <c r="G29" s="7"/>
      <c r="H29" s="2"/>
    </row>
    <row r="30" spans="1:8" x14ac:dyDescent="0.2">
      <c r="A30" s="17" t="s">
        <v>155</v>
      </c>
      <c r="B30" s="8" t="s">
        <v>87</v>
      </c>
      <c r="C30" s="9">
        <f t="shared" si="6"/>
        <v>132</v>
      </c>
      <c r="D30" s="9">
        <f t="shared" si="7"/>
        <v>143</v>
      </c>
      <c r="E30" s="18">
        <f t="shared" si="8"/>
        <v>154</v>
      </c>
      <c r="F30" s="5">
        <v>110</v>
      </c>
      <c r="G30" s="7"/>
      <c r="H30" s="2"/>
    </row>
    <row r="31" spans="1:8" x14ac:dyDescent="0.2">
      <c r="A31" s="17" t="s">
        <v>156</v>
      </c>
      <c r="B31" s="8" t="s">
        <v>88</v>
      </c>
      <c r="C31" s="9">
        <f t="shared" si="6"/>
        <v>132</v>
      </c>
      <c r="D31" s="9">
        <f t="shared" si="7"/>
        <v>143</v>
      </c>
      <c r="E31" s="18">
        <f t="shared" si="8"/>
        <v>154</v>
      </c>
      <c r="F31" s="5">
        <v>110</v>
      </c>
      <c r="G31" s="7"/>
      <c r="H31" s="2"/>
    </row>
    <row r="32" spans="1:8" x14ac:dyDescent="0.2">
      <c r="A32" s="17" t="s">
        <v>162</v>
      </c>
      <c r="B32" s="8" t="s">
        <v>161</v>
      </c>
      <c r="C32" s="9">
        <f t="shared" si="6"/>
        <v>168</v>
      </c>
      <c r="D32" s="9">
        <f t="shared" si="7"/>
        <v>182</v>
      </c>
      <c r="E32" s="18">
        <f t="shared" si="8"/>
        <v>196</v>
      </c>
      <c r="F32" s="5">
        <v>140</v>
      </c>
      <c r="G32" s="7"/>
      <c r="H32" s="2"/>
    </row>
    <row r="33" spans="1:8" x14ac:dyDescent="0.2">
      <c r="A33" s="17" t="s">
        <v>157</v>
      </c>
      <c r="B33" s="8" t="s">
        <v>89</v>
      </c>
      <c r="C33" s="9">
        <f t="shared" si="6"/>
        <v>138</v>
      </c>
      <c r="D33" s="9">
        <f t="shared" si="7"/>
        <v>149.5</v>
      </c>
      <c r="E33" s="18">
        <f t="shared" si="8"/>
        <v>161</v>
      </c>
      <c r="F33" s="5">
        <v>115</v>
      </c>
      <c r="G33" s="7"/>
      <c r="H33" s="2"/>
    </row>
    <row r="34" spans="1:8" x14ac:dyDescent="0.2">
      <c r="A34" s="17" t="s">
        <v>158</v>
      </c>
      <c r="B34" s="8" t="s">
        <v>90</v>
      </c>
      <c r="C34" s="9">
        <f t="shared" si="6"/>
        <v>138</v>
      </c>
      <c r="D34" s="9">
        <f t="shared" si="7"/>
        <v>149.5</v>
      </c>
      <c r="E34" s="18">
        <f t="shared" si="8"/>
        <v>161</v>
      </c>
      <c r="F34" s="5">
        <v>115</v>
      </c>
      <c r="G34" s="7"/>
      <c r="H34" s="2"/>
    </row>
    <row r="35" spans="1:8" x14ac:dyDescent="0.2">
      <c r="A35" s="17" t="s">
        <v>8</v>
      </c>
      <c r="B35" s="8" t="s">
        <v>54</v>
      </c>
      <c r="C35" s="9">
        <f t="shared" si="6"/>
        <v>168</v>
      </c>
      <c r="D35" s="9">
        <f t="shared" si="7"/>
        <v>182</v>
      </c>
      <c r="E35" s="18">
        <f t="shared" si="8"/>
        <v>196</v>
      </c>
      <c r="F35" s="5">
        <v>140</v>
      </c>
      <c r="G35" s="7"/>
      <c r="H35" s="2"/>
    </row>
    <row r="36" spans="1:8" x14ac:dyDescent="0.2">
      <c r="A36" s="17" t="s">
        <v>9</v>
      </c>
      <c r="B36" s="8" t="s">
        <v>55</v>
      </c>
      <c r="C36" s="9">
        <f t="shared" si="6"/>
        <v>117.6</v>
      </c>
      <c r="D36" s="9">
        <f t="shared" si="7"/>
        <v>127.4</v>
      </c>
      <c r="E36" s="18">
        <f t="shared" si="8"/>
        <v>137.19999999999999</v>
      </c>
      <c r="F36" s="5">
        <v>98</v>
      </c>
      <c r="G36" s="7"/>
      <c r="H36" s="2"/>
    </row>
    <row r="37" spans="1:8" x14ac:dyDescent="0.2">
      <c r="A37" s="17" t="s">
        <v>10</v>
      </c>
      <c r="B37" s="8" t="s">
        <v>11</v>
      </c>
      <c r="C37" s="9">
        <f t="shared" si="6"/>
        <v>420</v>
      </c>
      <c r="D37" s="9">
        <f t="shared" si="7"/>
        <v>455</v>
      </c>
      <c r="E37" s="18">
        <f t="shared" si="8"/>
        <v>489.99999999999994</v>
      </c>
      <c r="F37" s="5">
        <v>350</v>
      </c>
      <c r="G37" s="7"/>
      <c r="H37" s="2"/>
    </row>
    <row r="38" spans="1:8" x14ac:dyDescent="0.2">
      <c r="A38" s="17" t="s">
        <v>10</v>
      </c>
      <c r="B38" s="8" t="s">
        <v>69</v>
      </c>
      <c r="C38" s="9">
        <f t="shared" si="6"/>
        <v>540</v>
      </c>
      <c r="D38" s="9">
        <f t="shared" si="7"/>
        <v>585</v>
      </c>
      <c r="E38" s="18">
        <f t="shared" si="8"/>
        <v>630</v>
      </c>
      <c r="F38" s="5">
        <v>450</v>
      </c>
      <c r="G38" s="7"/>
      <c r="H38" s="2"/>
    </row>
    <row r="39" spans="1:8" x14ac:dyDescent="0.2">
      <c r="A39" s="17" t="s">
        <v>70</v>
      </c>
      <c r="B39" s="8" t="s">
        <v>71</v>
      </c>
      <c r="C39" s="9">
        <f t="shared" si="6"/>
        <v>480</v>
      </c>
      <c r="D39" s="9">
        <f t="shared" si="7"/>
        <v>520</v>
      </c>
      <c r="E39" s="18">
        <f t="shared" si="8"/>
        <v>560</v>
      </c>
      <c r="F39" s="5">
        <v>400</v>
      </c>
      <c r="G39" s="7"/>
      <c r="H39" s="2"/>
    </row>
    <row r="40" spans="1:8" x14ac:dyDescent="0.2">
      <c r="A40" s="17" t="s">
        <v>31</v>
      </c>
      <c r="B40" s="8" t="s">
        <v>32</v>
      </c>
      <c r="C40" s="9">
        <f t="shared" si="6"/>
        <v>102</v>
      </c>
      <c r="D40" s="9">
        <f t="shared" si="7"/>
        <v>110.5</v>
      </c>
      <c r="E40" s="18">
        <f t="shared" si="8"/>
        <v>118.99999999999999</v>
      </c>
      <c r="F40" s="5">
        <v>85</v>
      </c>
      <c r="G40" s="7"/>
      <c r="H40" s="2"/>
    </row>
    <row r="41" spans="1:8" x14ac:dyDescent="0.2">
      <c r="A41" s="17" t="s">
        <v>57</v>
      </c>
      <c r="B41" s="8" t="s">
        <v>58</v>
      </c>
      <c r="C41" s="9">
        <f t="shared" si="6"/>
        <v>84</v>
      </c>
      <c r="D41" s="9">
        <f t="shared" si="7"/>
        <v>91</v>
      </c>
      <c r="E41" s="18">
        <f t="shared" si="8"/>
        <v>98</v>
      </c>
      <c r="F41" s="5">
        <v>70</v>
      </c>
      <c r="G41" s="7"/>
      <c r="H41" s="2"/>
    </row>
    <row r="42" spans="1:8" x14ac:dyDescent="0.2">
      <c r="A42" s="17" t="s">
        <v>44</v>
      </c>
      <c r="B42" s="8" t="s">
        <v>81</v>
      </c>
      <c r="C42" s="9">
        <f t="shared" si="6"/>
        <v>69.599999999999994</v>
      </c>
      <c r="D42" s="9">
        <f t="shared" si="7"/>
        <v>75.400000000000006</v>
      </c>
      <c r="E42" s="18">
        <f t="shared" si="8"/>
        <v>81.199999999999989</v>
      </c>
      <c r="F42" s="5">
        <v>58</v>
      </c>
      <c r="G42" s="7"/>
      <c r="H42" s="2"/>
    </row>
    <row r="43" spans="1:8" x14ac:dyDescent="0.2">
      <c r="A43" s="17" t="s">
        <v>45</v>
      </c>
      <c r="B43" s="8" t="s">
        <v>221</v>
      </c>
      <c r="C43" s="9">
        <f t="shared" si="6"/>
        <v>69.599999999999994</v>
      </c>
      <c r="D43" s="9">
        <f t="shared" si="7"/>
        <v>75.400000000000006</v>
      </c>
      <c r="E43" s="18">
        <f t="shared" si="8"/>
        <v>81.199999999999989</v>
      </c>
      <c r="F43" s="5">
        <v>58</v>
      </c>
      <c r="G43" s="7"/>
      <c r="H43" s="2"/>
    </row>
    <row r="44" spans="1:8" x14ac:dyDescent="0.2">
      <c r="A44" s="17" t="s">
        <v>45</v>
      </c>
      <c r="B44" s="8" t="s">
        <v>188</v>
      </c>
      <c r="C44" s="9">
        <f t="shared" si="6"/>
        <v>55.199999999999996</v>
      </c>
      <c r="D44" s="9">
        <f t="shared" si="7"/>
        <v>59.800000000000004</v>
      </c>
      <c r="E44" s="18">
        <f t="shared" si="8"/>
        <v>64.399999999999991</v>
      </c>
      <c r="F44" s="5">
        <v>46</v>
      </c>
      <c r="G44" s="7"/>
      <c r="H44" s="2"/>
    </row>
    <row r="45" spans="1:8" x14ac:dyDescent="0.2">
      <c r="A45" s="17" t="s">
        <v>46</v>
      </c>
      <c r="B45" s="8" t="s">
        <v>47</v>
      </c>
      <c r="C45" s="9">
        <f t="shared" si="6"/>
        <v>424.8</v>
      </c>
      <c r="D45" s="9">
        <f t="shared" si="7"/>
        <v>460.2</v>
      </c>
      <c r="E45" s="18">
        <f t="shared" si="8"/>
        <v>495.59999999999997</v>
      </c>
      <c r="F45" s="5">
        <v>354</v>
      </c>
      <c r="G45" s="7"/>
      <c r="H45" s="2"/>
    </row>
    <row r="46" spans="1:8" x14ac:dyDescent="0.2">
      <c r="A46" s="17" t="s">
        <v>122</v>
      </c>
      <c r="B46" s="8" t="s">
        <v>123</v>
      </c>
      <c r="C46" s="9">
        <f t="shared" si="6"/>
        <v>300</v>
      </c>
      <c r="D46" s="9">
        <f t="shared" si="7"/>
        <v>325</v>
      </c>
      <c r="E46" s="18">
        <f t="shared" si="8"/>
        <v>350</v>
      </c>
      <c r="F46" s="5">
        <v>250</v>
      </c>
      <c r="G46" s="7"/>
      <c r="H46" s="2"/>
    </row>
    <row r="47" spans="1:8" x14ac:dyDescent="0.2">
      <c r="A47" s="17" t="s">
        <v>79</v>
      </c>
      <c r="B47" s="8" t="s">
        <v>80</v>
      </c>
      <c r="C47" s="9">
        <v>182.2</v>
      </c>
      <c r="D47" s="9">
        <v>197.35</v>
      </c>
      <c r="E47" s="18">
        <v>212.55</v>
      </c>
      <c r="F47" s="5">
        <v>151.80000000000001</v>
      </c>
      <c r="G47" s="7"/>
      <c r="H47" s="2"/>
    </row>
    <row r="48" spans="1:8" x14ac:dyDescent="0.2">
      <c r="A48" s="17" t="s">
        <v>72</v>
      </c>
      <c r="B48" s="8" t="s">
        <v>78</v>
      </c>
      <c r="C48" s="9">
        <f t="shared" ref="C48:C59" si="9">F48*1.2</f>
        <v>124.8</v>
      </c>
      <c r="D48" s="9">
        <f t="shared" ref="D48:D59" si="10">F48*1.3</f>
        <v>135.20000000000002</v>
      </c>
      <c r="E48" s="18">
        <f t="shared" ref="E48:E59" si="11">F48*1.4</f>
        <v>145.6</v>
      </c>
      <c r="F48" s="5">
        <v>104</v>
      </c>
      <c r="G48" s="7"/>
      <c r="H48" s="2"/>
    </row>
    <row r="49" spans="1:8" x14ac:dyDescent="0.2">
      <c r="A49" s="17" t="s">
        <v>60</v>
      </c>
      <c r="B49" s="8" t="s">
        <v>61</v>
      </c>
      <c r="C49" s="9">
        <f t="shared" si="9"/>
        <v>184.79999999999998</v>
      </c>
      <c r="D49" s="9">
        <f t="shared" si="10"/>
        <v>200.20000000000002</v>
      </c>
      <c r="E49" s="18">
        <f t="shared" si="11"/>
        <v>215.6</v>
      </c>
      <c r="F49" s="5">
        <v>154</v>
      </c>
      <c r="G49" s="7"/>
      <c r="H49" s="2"/>
    </row>
    <row r="50" spans="1:8" x14ac:dyDescent="0.2">
      <c r="A50" s="19" t="s">
        <v>41</v>
      </c>
      <c r="B50" s="10" t="s">
        <v>42</v>
      </c>
      <c r="C50" s="11">
        <f t="shared" si="9"/>
        <v>420</v>
      </c>
      <c r="D50" s="11">
        <f t="shared" si="10"/>
        <v>455</v>
      </c>
      <c r="E50" s="20">
        <f t="shared" si="11"/>
        <v>489.99999999999994</v>
      </c>
      <c r="F50" s="5">
        <v>350</v>
      </c>
      <c r="G50" s="7"/>
      <c r="H50" s="2"/>
    </row>
    <row r="51" spans="1:8" x14ac:dyDescent="0.2">
      <c r="A51" s="19" t="s">
        <v>246</v>
      </c>
      <c r="B51" s="10" t="s">
        <v>42</v>
      </c>
      <c r="C51" s="11">
        <f t="shared" si="9"/>
        <v>420</v>
      </c>
      <c r="D51" s="11">
        <f t="shared" si="10"/>
        <v>455</v>
      </c>
      <c r="E51" s="20">
        <f t="shared" si="11"/>
        <v>489.99999999999994</v>
      </c>
      <c r="F51" s="5">
        <v>350</v>
      </c>
      <c r="G51" s="7"/>
      <c r="H51" s="2"/>
    </row>
    <row r="52" spans="1:8" x14ac:dyDescent="0.2">
      <c r="A52" s="19" t="s">
        <v>231</v>
      </c>
      <c r="B52" s="10" t="s">
        <v>232</v>
      </c>
      <c r="C52" s="11">
        <f t="shared" si="9"/>
        <v>450</v>
      </c>
      <c r="D52" s="11">
        <f t="shared" si="10"/>
        <v>487.5</v>
      </c>
      <c r="E52" s="20">
        <f t="shared" si="11"/>
        <v>525</v>
      </c>
      <c r="F52" s="5">
        <v>375</v>
      </c>
      <c r="G52" s="7"/>
      <c r="H52" s="2"/>
    </row>
    <row r="53" spans="1:8" x14ac:dyDescent="0.2">
      <c r="A53" s="19" t="s">
        <v>43</v>
      </c>
      <c r="B53" s="10" t="s">
        <v>110</v>
      </c>
      <c r="C53" s="11">
        <f t="shared" si="9"/>
        <v>556.79999999999995</v>
      </c>
      <c r="D53" s="11">
        <f t="shared" si="10"/>
        <v>603.20000000000005</v>
      </c>
      <c r="E53" s="20">
        <f t="shared" si="11"/>
        <v>649.59999999999991</v>
      </c>
      <c r="F53" s="5">
        <v>464</v>
      </c>
      <c r="G53" s="7"/>
      <c r="H53" s="2"/>
    </row>
    <row r="54" spans="1:8" x14ac:dyDescent="0.2">
      <c r="A54" s="19" t="s">
        <v>233</v>
      </c>
      <c r="B54" s="10" t="s">
        <v>234</v>
      </c>
      <c r="C54" s="11">
        <f t="shared" si="9"/>
        <v>480</v>
      </c>
      <c r="D54" s="11">
        <f t="shared" si="10"/>
        <v>520</v>
      </c>
      <c r="E54" s="20">
        <f t="shared" si="11"/>
        <v>560</v>
      </c>
      <c r="F54" s="5">
        <v>400</v>
      </c>
      <c r="G54" s="7"/>
      <c r="H54" s="2"/>
    </row>
    <row r="55" spans="1:8" x14ac:dyDescent="0.2">
      <c r="A55" s="19" t="s">
        <v>235</v>
      </c>
      <c r="B55" s="10" t="s">
        <v>236</v>
      </c>
      <c r="C55" s="11">
        <f t="shared" si="9"/>
        <v>564</v>
      </c>
      <c r="D55" s="11">
        <f t="shared" si="10"/>
        <v>611</v>
      </c>
      <c r="E55" s="20">
        <f t="shared" si="11"/>
        <v>658</v>
      </c>
      <c r="F55" s="5">
        <v>470</v>
      </c>
      <c r="G55" s="7"/>
      <c r="H55" s="2"/>
    </row>
    <row r="56" spans="1:8" x14ac:dyDescent="0.2">
      <c r="A56" s="19" t="s">
        <v>82</v>
      </c>
      <c r="B56" s="10" t="s">
        <v>83</v>
      </c>
      <c r="C56" s="11">
        <f t="shared" si="9"/>
        <v>456</v>
      </c>
      <c r="D56" s="11">
        <f t="shared" si="10"/>
        <v>494</v>
      </c>
      <c r="E56" s="20">
        <f t="shared" si="11"/>
        <v>532</v>
      </c>
      <c r="F56" s="5">
        <v>380</v>
      </c>
      <c r="G56" s="7"/>
      <c r="H56" s="2"/>
    </row>
    <row r="57" spans="1:8" x14ac:dyDescent="0.2">
      <c r="A57" s="19" t="s">
        <v>12</v>
      </c>
      <c r="B57" s="10" t="s">
        <v>238</v>
      </c>
      <c r="C57" s="11">
        <f t="shared" si="9"/>
        <v>72</v>
      </c>
      <c r="D57" s="11">
        <f t="shared" si="10"/>
        <v>78</v>
      </c>
      <c r="E57" s="20">
        <f t="shared" si="11"/>
        <v>84</v>
      </c>
      <c r="F57" s="5">
        <v>60</v>
      </c>
      <c r="G57" s="7"/>
      <c r="H57" s="2"/>
    </row>
    <row r="58" spans="1:8" x14ac:dyDescent="0.2">
      <c r="A58" s="19" t="s">
        <v>237</v>
      </c>
      <c r="B58" s="10" t="s">
        <v>239</v>
      </c>
      <c r="C58" s="11">
        <f t="shared" si="9"/>
        <v>56.4</v>
      </c>
      <c r="D58" s="11">
        <f t="shared" si="10"/>
        <v>61.1</v>
      </c>
      <c r="E58" s="20">
        <f t="shared" si="11"/>
        <v>65.8</v>
      </c>
      <c r="F58" s="5">
        <v>47</v>
      </c>
      <c r="G58" s="7"/>
      <c r="H58" s="2"/>
    </row>
    <row r="59" spans="1:8" x14ac:dyDescent="0.2">
      <c r="A59" s="17" t="s">
        <v>146</v>
      </c>
      <c r="B59" s="8" t="s">
        <v>220</v>
      </c>
      <c r="C59" s="9">
        <f t="shared" si="9"/>
        <v>102</v>
      </c>
      <c r="D59" s="9">
        <f t="shared" si="10"/>
        <v>110.5</v>
      </c>
      <c r="E59" s="18">
        <f t="shared" si="11"/>
        <v>118.99999999999999</v>
      </c>
      <c r="F59" s="5">
        <v>85</v>
      </c>
      <c r="G59" s="7"/>
      <c r="H59" s="2"/>
    </row>
    <row r="60" spans="1:8" x14ac:dyDescent="0.2">
      <c r="A60" s="21">
        <v>732082</v>
      </c>
      <c r="B60" s="8" t="s">
        <v>84</v>
      </c>
      <c r="C60" s="9">
        <v>329.4</v>
      </c>
      <c r="D60" s="9">
        <v>356.85</v>
      </c>
      <c r="E60" s="18">
        <v>384.3</v>
      </c>
      <c r="F60" s="5">
        <v>274.48</v>
      </c>
      <c r="G60" s="7"/>
      <c r="H60" s="2"/>
    </row>
    <row r="61" spans="1:8" x14ac:dyDescent="0.2">
      <c r="A61" s="21">
        <v>18212</v>
      </c>
      <c r="B61" s="8" t="s">
        <v>85</v>
      </c>
      <c r="C61" s="9">
        <f>F61*1.2</f>
        <v>622.79999999999995</v>
      </c>
      <c r="D61" s="9">
        <f>F61*1.3</f>
        <v>674.7</v>
      </c>
      <c r="E61" s="18">
        <f>F61*1.4</f>
        <v>726.59999999999991</v>
      </c>
      <c r="F61" s="5">
        <v>519</v>
      </c>
      <c r="G61" s="7"/>
      <c r="H61" s="2"/>
    </row>
    <row r="62" spans="1:8" x14ac:dyDescent="0.2">
      <c r="A62" s="21">
        <v>18332</v>
      </c>
      <c r="B62" s="8" t="s">
        <v>86</v>
      </c>
      <c r="C62" s="9">
        <f>F62*1.2</f>
        <v>622.79999999999995</v>
      </c>
      <c r="D62" s="9">
        <f>F62*1.3</f>
        <v>674.7</v>
      </c>
      <c r="E62" s="18">
        <f>F62*1.4</f>
        <v>726.59999999999991</v>
      </c>
      <c r="F62" s="5">
        <v>519</v>
      </c>
      <c r="G62" s="7"/>
      <c r="H62" s="2"/>
    </row>
    <row r="63" spans="1:8" x14ac:dyDescent="0.2">
      <c r="A63" s="23"/>
      <c r="B63" s="14" t="s">
        <v>241</v>
      </c>
      <c r="C63" s="15"/>
      <c r="D63" s="15"/>
      <c r="E63" s="24"/>
      <c r="F63" s="6"/>
      <c r="G63" s="7"/>
      <c r="H63" s="2"/>
    </row>
    <row r="64" spans="1:8" x14ac:dyDescent="0.2">
      <c r="A64" s="21" t="s">
        <v>139</v>
      </c>
      <c r="B64" s="8" t="s">
        <v>140</v>
      </c>
      <c r="C64" s="9">
        <f t="shared" ref="C64:C82" si="12">F64*1.2</f>
        <v>13.2</v>
      </c>
      <c r="D64" s="9">
        <f t="shared" ref="D64:D82" si="13">F64*1.3</f>
        <v>14.3</v>
      </c>
      <c r="E64" s="18">
        <f t="shared" ref="E64:E82" si="14">F64*1.4</f>
        <v>15.399999999999999</v>
      </c>
      <c r="F64" s="5">
        <v>11</v>
      </c>
      <c r="G64" s="7"/>
      <c r="H64" s="2"/>
    </row>
    <row r="65" spans="1:8" x14ac:dyDescent="0.2">
      <c r="A65" s="21" t="s">
        <v>139</v>
      </c>
      <c r="B65" s="8" t="s">
        <v>141</v>
      </c>
      <c r="C65" s="9">
        <f t="shared" si="12"/>
        <v>14.399999999999999</v>
      </c>
      <c r="D65" s="9">
        <f t="shared" si="13"/>
        <v>15.600000000000001</v>
      </c>
      <c r="E65" s="18">
        <f t="shared" si="14"/>
        <v>16.799999999999997</v>
      </c>
      <c r="F65" s="5">
        <v>12</v>
      </c>
      <c r="G65" s="7"/>
      <c r="H65" s="2"/>
    </row>
    <row r="66" spans="1:8" ht="17.25" customHeight="1" x14ac:dyDescent="0.2">
      <c r="A66" s="17" t="s">
        <v>128</v>
      </c>
      <c r="B66" s="8" t="s">
        <v>127</v>
      </c>
      <c r="C66" s="9">
        <f t="shared" si="12"/>
        <v>16.8</v>
      </c>
      <c r="D66" s="9">
        <f t="shared" si="13"/>
        <v>18.2</v>
      </c>
      <c r="E66" s="18">
        <f t="shared" si="14"/>
        <v>19.599999999999998</v>
      </c>
      <c r="F66" s="5">
        <v>14</v>
      </c>
      <c r="G66" s="7"/>
      <c r="H66" s="2"/>
    </row>
    <row r="67" spans="1:8" x14ac:dyDescent="0.2">
      <c r="A67" s="17" t="s">
        <v>129</v>
      </c>
      <c r="B67" s="8" t="s">
        <v>132</v>
      </c>
      <c r="C67" s="9">
        <f t="shared" si="12"/>
        <v>18</v>
      </c>
      <c r="D67" s="9">
        <f t="shared" si="13"/>
        <v>19.5</v>
      </c>
      <c r="E67" s="18">
        <f t="shared" si="14"/>
        <v>21</v>
      </c>
      <c r="F67" s="5">
        <v>15</v>
      </c>
      <c r="G67" s="7"/>
      <c r="H67" s="2"/>
    </row>
    <row r="68" spans="1:8" x14ac:dyDescent="0.2">
      <c r="A68" s="17" t="s">
        <v>133</v>
      </c>
      <c r="B68" s="8" t="s">
        <v>134</v>
      </c>
      <c r="C68" s="9">
        <f t="shared" si="12"/>
        <v>19.2</v>
      </c>
      <c r="D68" s="9">
        <f t="shared" si="13"/>
        <v>20.8</v>
      </c>
      <c r="E68" s="18">
        <f t="shared" si="14"/>
        <v>22.4</v>
      </c>
      <c r="F68" s="5">
        <v>16</v>
      </c>
      <c r="G68" s="7"/>
      <c r="H68" s="2"/>
    </row>
    <row r="69" spans="1:8" x14ac:dyDescent="0.2">
      <c r="A69" s="17" t="s">
        <v>135</v>
      </c>
      <c r="B69" s="8" t="s">
        <v>130</v>
      </c>
      <c r="C69" s="9">
        <f t="shared" si="12"/>
        <v>20.399999999999999</v>
      </c>
      <c r="D69" s="9">
        <f t="shared" si="13"/>
        <v>22.1</v>
      </c>
      <c r="E69" s="18">
        <f t="shared" si="14"/>
        <v>23.799999999999997</v>
      </c>
      <c r="F69" s="5">
        <v>17</v>
      </c>
      <c r="G69" s="7"/>
      <c r="H69" s="2"/>
    </row>
    <row r="70" spans="1:8" x14ac:dyDescent="0.2">
      <c r="A70" s="17" t="s">
        <v>136</v>
      </c>
      <c r="B70" s="8" t="s">
        <v>137</v>
      </c>
      <c r="C70" s="9">
        <f t="shared" si="12"/>
        <v>20.399999999999999</v>
      </c>
      <c r="D70" s="9">
        <f t="shared" si="13"/>
        <v>22.1</v>
      </c>
      <c r="E70" s="18">
        <f t="shared" si="14"/>
        <v>23.799999999999997</v>
      </c>
      <c r="F70" s="5">
        <v>17</v>
      </c>
      <c r="G70" s="7"/>
      <c r="H70" s="2"/>
    </row>
    <row r="71" spans="1:8" x14ac:dyDescent="0.2">
      <c r="A71" s="17" t="s">
        <v>138</v>
      </c>
      <c r="B71" s="8" t="s">
        <v>131</v>
      </c>
      <c r="C71" s="9">
        <f t="shared" si="12"/>
        <v>22.8</v>
      </c>
      <c r="D71" s="9">
        <f t="shared" si="13"/>
        <v>24.7</v>
      </c>
      <c r="E71" s="18">
        <f t="shared" si="14"/>
        <v>26.599999999999998</v>
      </c>
      <c r="F71" s="5">
        <v>19</v>
      </c>
      <c r="G71" s="7"/>
      <c r="H71" s="2"/>
    </row>
    <row r="72" spans="1:8" x14ac:dyDescent="0.2">
      <c r="A72" s="19" t="s">
        <v>178</v>
      </c>
      <c r="B72" s="10" t="s">
        <v>177</v>
      </c>
      <c r="C72" s="11">
        <f t="shared" si="12"/>
        <v>0</v>
      </c>
      <c r="D72" s="11">
        <f t="shared" si="13"/>
        <v>0</v>
      </c>
      <c r="E72" s="20">
        <f t="shared" si="14"/>
        <v>0</v>
      </c>
      <c r="F72" s="5"/>
      <c r="G72" s="7"/>
      <c r="H72" s="2"/>
    </row>
    <row r="73" spans="1:8" x14ac:dyDescent="0.2">
      <c r="A73" s="19" t="s">
        <v>16</v>
      </c>
      <c r="B73" s="10" t="s">
        <v>17</v>
      </c>
      <c r="C73" s="11">
        <f t="shared" si="12"/>
        <v>25.2</v>
      </c>
      <c r="D73" s="11">
        <f t="shared" si="13"/>
        <v>27.3</v>
      </c>
      <c r="E73" s="20">
        <f t="shared" si="14"/>
        <v>29.4</v>
      </c>
      <c r="F73" s="5">
        <v>21</v>
      </c>
      <c r="G73" s="7"/>
      <c r="H73" s="2"/>
    </row>
    <row r="74" spans="1:8" x14ac:dyDescent="0.2">
      <c r="A74" s="19" t="s">
        <v>18</v>
      </c>
      <c r="B74" s="10" t="s">
        <v>19</v>
      </c>
      <c r="C74" s="11">
        <f t="shared" si="12"/>
        <v>27.599999999999998</v>
      </c>
      <c r="D74" s="11">
        <f t="shared" si="13"/>
        <v>29.900000000000002</v>
      </c>
      <c r="E74" s="20">
        <f t="shared" si="14"/>
        <v>32.199999999999996</v>
      </c>
      <c r="F74" s="5">
        <v>23</v>
      </c>
      <c r="G74" s="7"/>
      <c r="H74" s="2"/>
    </row>
    <row r="75" spans="1:8" x14ac:dyDescent="0.2">
      <c r="A75" s="19" t="s">
        <v>179</v>
      </c>
      <c r="B75" s="10" t="s">
        <v>180</v>
      </c>
      <c r="C75" s="11">
        <f t="shared" si="12"/>
        <v>0</v>
      </c>
      <c r="D75" s="11">
        <f t="shared" si="13"/>
        <v>0</v>
      </c>
      <c r="E75" s="20">
        <f t="shared" si="14"/>
        <v>0</v>
      </c>
      <c r="F75" s="5"/>
      <c r="G75" s="7"/>
      <c r="H75" s="2"/>
    </row>
    <row r="76" spans="1:8" x14ac:dyDescent="0.2">
      <c r="A76" s="19" t="s">
        <v>250</v>
      </c>
      <c r="B76" s="38" t="s">
        <v>251</v>
      </c>
      <c r="C76" s="11">
        <f t="shared" si="12"/>
        <v>9.6</v>
      </c>
      <c r="D76" s="11">
        <f t="shared" si="13"/>
        <v>10.4</v>
      </c>
      <c r="E76" s="20">
        <f t="shared" si="14"/>
        <v>11.2</v>
      </c>
      <c r="F76" s="5">
        <v>8</v>
      </c>
      <c r="G76" s="7"/>
      <c r="H76" s="2"/>
    </row>
    <row r="77" spans="1:8" x14ac:dyDescent="0.2">
      <c r="A77" s="19" t="s">
        <v>252</v>
      </c>
      <c r="B77" s="38" t="s">
        <v>253</v>
      </c>
      <c r="C77" s="11">
        <f t="shared" si="12"/>
        <v>10.199999999999999</v>
      </c>
      <c r="D77" s="11">
        <f t="shared" si="13"/>
        <v>11.05</v>
      </c>
      <c r="E77" s="20">
        <f t="shared" si="14"/>
        <v>11.899999999999999</v>
      </c>
      <c r="F77" s="5">
        <v>8.5</v>
      </c>
      <c r="G77" s="7"/>
      <c r="H77" s="2"/>
    </row>
    <row r="78" spans="1:8" x14ac:dyDescent="0.2">
      <c r="A78" s="19" t="s">
        <v>255</v>
      </c>
      <c r="B78" s="38" t="s">
        <v>254</v>
      </c>
      <c r="C78" s="11">
        <f t="shared" si="12"/>
        <v>588</v>
      </c>
      <c r="D78" s="11">
        <f t="shared" si="13"/>
        <v>637</v>
      </c>
      <c r="E78" s="20">
        <f t="shared" si="14"/>
        <v>686</v>
      </c>
      <c r="F78" s="5">
        <v>490</v>
      </c>
      <c r="G78" s="7"/>
      <c r="H78" s="2"/>
    </row>
    <row r="79" spans="1:8" x14ac:dyDescent="0.2">
      <c r="A79" s="22" t="s">
        <v>113</v>
      </c>
      <c r="B79" s="34" t="s">
        <v>114</v>
      </c>
      <c r="C79" s="9">
        <f t="shared" si="12"/>
        <v>11.4</v>
      </c>
      <c r="D79" s="9">
        <f t="shared" si="13"/>
        <v>12.35</v>
      </c>
      <c r="E79" s="18">
        <f t="shared" si="14"/>
        <v>13.299999999999999</v>
      </c>
      <c r="F79" s="5">
        <v>9.5</v>
      </c>
      <c r="G79" s="7"/>
      <c r="H79" s="2"/>
    </row>
    <row r="80" spans="1:8" x14ac:dyDescent="0.2">
      <c r="A80" s="39" t="s">
        <v>107</v>
      </c>
      <c r="B80" s="40" t="s">
        <v>13</v>
      </c>
      <c r="C80" s="41">
        <v>14.05</v>
      </c>
      <c r="D80" s="41">
        <v>15.3</v>
      </c>
      <c r="E80" s="42">
        <v>16.399999999999999</v>
      </c>
      <c r="F80" s="5">
        <v>11.7</v>
      </c>
      <c r="G80" s="7"/>
      <c r="H80" s="2"/>
    </row>
    <row r="81" spans="1:8" x14ac:dyDescent="0.2">
      <c r="A81" s="39" t="s">
        <v>108</v>
      </c>
      <c r="B81" s="43" t="s">
        <v>14</v>
      </c>
      <c r="C81" s="41">
        <f t="shared" si="12"/>
        <v>15.6</v>
      </c>
      <c r="D81" s="41">
        <f t="shared" si="13"/>
        <v>16.900000000000002</v>
      </c>
      <c r="E81" s="42">
        <f t="shared" si="14"/>
        <v>18.2</v>
      </c>
      <c r="F81" s="5">
        <v>13</v>
      </c>
      <c r="G81" s="7"/>
      <c r="H81" s="2"/>
    </row>
    <row r="82" spans="1:8" x14ac:dyDescent="0.2">
      <c r="A82" s="39" t="s">
        <v>109</v>
      </c>
      <c r="B82" s="43" t="s">
        <v>15</v>
      </c>
      <c r="C82" s="41">
        <f t="shared" si="12"/>
        <v>17.399999999999999</v>
      </c>
      <c r="D82" s="41">
        <f t="shared" si="13"/>
        <v>18.850000000000001</v>
      </c>
      <c r="E82" s="42">
        <f t="shared" si="14"/>
        <v>20.299999999999997</v>
      </c>
      <c r="F82" s="5">
        <v>14.5</v>
      </c>
      <c r="G82" s="7"/>
      <c r="H82" s="2"/>
    </row>
    <row r="83" spans="1:8" x14ac:dyDescent="0.2">
      <c r="A83" s="17" t="s">
        <v>20</v>
      </c>
      <c r="B83" s="8" t="s">
        <v>21</v>
      </c>
      <c r="C83" s="9">
        <f t="shared" ref="C83:C96" si="15">F83*1.2</f>
        <v>36</v>
      </c>
      <c r="D83" s="9">
        <f t="shared" ref="D83:D96" si="16">F83*1.3</f>
        <v>39</v>
      </c>
      <c r="E83" s="18">
        <f t="shared" ref="E83:E96" si="17">F83*1.4</f>
        <v>42</v>
      </c>
      <c r="F83" s="5">
        <v>30</v>
      </c>
      <c r="G83" s="7"/>
      <c r="H83" s="2"/>
    </row>
    <row r="84" spans="1:8" x14ac:dyDescent="0.2">
      <c r="A84" s="17" t="s">
        <v>22</v>
      </c>
      <c r="B84" s="8" t="s">
        <v>23</v>
      </c>
      <c r="C84" s="9">
        <f t="shared" si="15"/>
        <v>38.4</v>
      </c>
      <c r="D84" s="9">
        <f t="shared" si="16"/>
        <v>41.6</v>
      </c>
      <c r="E84" s="18">
        <f t="shared" si="17"/>
        <v>44.8</v>
      </c>
      <c r="F84" s="5">
        <v>32</v>
      </c>
      <c r="G84" s="7"/>
      <c r="H84" s="2"/>
    </row>
    <row r="85" spans="1:8" x14ac:dyDescent="0.2">
      <c r="A85" s="19" t="s">
        <v>24</v>
      </c>
      <c r="B85" s="10" t="s">
        <v>25</v>
      </c>
      <c r="C85" s="11">
        <f t="shared" si="15"/>
        <v>45.6</v>
      </c>
      <c r="D85" s="11">
        <f t="shared" si="16"/>
        <v>49.4</v>
      </c>
      <c r="E85" s="20">
        <f t="shared" si="17"/>
        <v>53.199999999999996</v>
      </c>
      <c r="F85" s="5">
        <v>38</v>
      </c>
      <c r="G85" s="7"/>
      <c r="H85" s="2"/>
    </row>
    <row r="86" spans="1:8" x14ac:dyDescent="0.2">
      <c r="A86" s="17" t="s">
        <v>26</v>
      </c>
      <c r="B86" s="8" t="s">
        <v>124</v>
      </c>
      <c r="C86" s="9">
        <f t="shared" si="15"/>
        <v>9.6</v>
      </c>
      <c r="D86" s="9">
        <f t="shared" si="16"/>
        <v>10.4</v>
      </c>
      <c r="E86" s="18">
        <f t="shared" si="17"/>
        <v>11.2</v>
      </c>
      <c r="F86" s="5">
        <v>8</v>
      </c>
      <c r="G86" s="7"/>
      <c r="H86" s="2"/>
    </row>
    <row r="87" spans="1:8" x14ac:dyDescent="0.2">
      <c r="A87" s="17" t="s">
        <v>27</v>
      </c>
      <c r="B87" s="8" t="s">
        <v>28</v>
      </c>
      <c r="C87" s="9">
        <f t="shared" si="15"/>
        <v>13.799999999999999</v>
      </c>
      <c r="D87" s="9">
        <f t="shared" si="16"/>
        <v>14.950000000000001</v>
      </c>
      <c r="E87" s="18">
        <f t="shared" si="17"/>
        <v>16.099999999999998</v>
      </c>
      <c r="F87" s="5">
        <v>11.5</v>
      </c>
      <c r="G87" s="7"/>
      <c r="H87" s="2"/>
    </row>
    <row r="88" spans="1:8" x14ac:dyDescent="0.2">
      <c r="A88" s="17" t="s">
        <v>29</v>
      </c>
      <c r="B88" s="8" t="s">
        <v>30</v>
      </c>
      <c r="C88" s="9">
        <f t="shared" si="15"/>
        <v>22.8</v>
      </c>
      <c r="D88" s="9">
        <f t="shared" si="16"/>
        <v>24.7</v>
      </c>
      <c r="E88" s="18">
        <f t="shared" si="17"/>
        <v>26.599999999999998</v>
      </c>
      <c r="F88" s="5">
        <v>19</v>
      </c>
      <c r="G88" s="7"/>
      <c r="H88" s="2"/>
    </row>
    <row r="89" spans="1:8" x14ac:dyDescent="0.2">
      <c r="A89" s="17" t="s">
        <v>214</v>
      </c>
      <c r="B89" s="8" t="s">
        <v>256</v>
      </c>
      <c r="C89" s="9">
        <f t="shared" si="15"/>
        <v>56.4</v>
      </c>
      <c r="D89" s="9">
        <f t="shared" si="16"/>
        <v>61.1</v>
      </c>
      <c r="E89" s="18">
        <f t="shared" si="17"/>
        <v>65.8</v>
      </c>
      <c r="F89" s="5">
        <v>47</v>
      </c>
      <c r="G89" s="7"/>
      <c r="H89" s="2"/>
    </row>
    <row r="90" spans="1:8" x14ac:dyDescent="0.2">
      <c r="A90" s="17" t="s">
        <v>215</v>
      </c>
      <c r="B90" s="8" t="s">
        <v>257</v>
      </c>
      <c r="C90" s="9">
        <f t="shared" si="15"/>
        <v>63.599999999999994</v>
      </c>
      <c r="D90" s="9">
        <f t="shared" si="16"/>
        <v>68.900000000000006</v>
      </c>
      <c r="E90" s="18">
        <f t="shared" si="17"/>
        <v>74.199999999999989</v>
      </c>
      <c r="F90" s="5">
        <v>53</v>
      </c>
      <c r="G90" s="7"/>
      <c r="H90" s="2"/>
    </row>
    <row r="91" spans="1:8" x14ac:dyDescent="0.2">
      <c r="A91" s="19" t="s">
        <v>249</v>
      </c>
      <c r="B91" s="10" t="s">
        <v>164</v>
      </c>
      <c r="C91" s="11">
        <f t="shared" si="15"/>
        <v>51.6</v>
      </c>
      <c r="D91" s="11">
        <f t="shared" si="16"/>
        <v>55.9</v>
      </c>
      <c r="E91" s="20">
        <f t="shared" si="17"/>
        <v>60.199999999999996</v>
      </c>
      <c r="F91" s="5">
        <v>43</v>
      </c>
      <c r="G91" s="7"/>
      <c r="H91" s="2"/>
    </row>
    <row r="92" spans="1:8" x14ac:dyDescent="0.2">
      <c r="A92" s="19" t="s">
        <v>240</v>
      </c>
      <c r="B92" s="10" t="s">
        <v>165</v>
      </c>
      <c r="C92" s="11">
        <f t="shared" si="15"/>
        <v>55.199999999999996</v>
      </c>
      <c r="D92" s="11">
        <f t="shared" si="16"/>
        <v>59.800000000000004</v>
      </c>
      <c r="E92" s="20">
        <f t="shared" si="17"/>
        <v>64.399999999999991</v>
      </c>
      <c r="F92" s="5">
        <v>46</v>
      </c>
      <c r="G92" s="7"/>
      <c r="H92" s="2"/>
    </row>
    <row r="93" spans="1:8" x14ac:dyDescent="0.2">
      <c r="A93" s="19" t="s">
        <v>166</v>
      </c>
      <c r="B93" s="10" t="s">
        <v>167</v>
      </c>
      <c r="C93" s="11">
        <f t="shared" si="15"/>
        <v>58.8</v>
      </c>
      <c r="D93" s="11">
        <f t="shared" si="16"/>
        <v>63.7</v>
      </c>
      <c r="E93" s="20">
        <f t="shared" si="17"/>
        <v>68.599999999999994</v>
      </c>
      <c r="F93" s="5">
        <v>49</v>
      </c>
      <c r="G93" s="7"/>
      <c r="H93" s="2"/>
    </row>
    <row r="94" spans="1:8" x14ac:dyDescent="0.2">
      <c r="A94" s="19" t="s">
        <v>168</v>
      </c>
      <c r="B94" s="10" t="s">
        <v>169</v>
      </c>
      <c r="C94" s="11">
        <f t="shared" si="15"/>
        <v>56.4</v>
      </c>
      <c r="D94" s="11">
        <f t="shared" si="16"/>
        <v>61.1</v>
      </c>
      <c r="E94" s="20">
        <f t="shared" si="17"/>
        <v>65.8</v>
      </c>
      <c r="F94" s="5">
        <v>47</v>
      </c>
      <c r="G94" s="7"/>
      <c r="H94" s="2"/>
    </row>
    <row r="95" spans="1:8" x14ac:dyDescent="0.2">
      <c r="A95" s="19" t="s">
        <v>147</v>
      </c>
      <c r="B95" s="10" t="s">
        <v>170</v>
      </c>
      <c r="C95" s="11">
        <f t="shared" si="15"/>
        <v>0</v>
      </c>
      <c r="D95" s="11">
        <f t="shared" si="16"/>
        <v>0</v>
      </c>
      <c r="E95" s="20">
        <f t="shared" si="17"/>
        <v>0</v>
      </c>
      <c r="F95" s="5"/>
      <c r="G95" s="7"/>
      <c r="H95" s="2"/>
    </row>
    <row r="96" spans="1:8" x14ac:dyDescent="0.2">
      <c r="A96" s="19" t="s">
        <v>148</v>
      </c>
      <c r="B96" s="10" t="s">
        <v>171</v>
      </c>
      <c r="C96" s="11">
        <f t="shared" si="15"/>
        <v>0</v>
      </c>
      <c r="D96" s="11">
        <f t="shared" si="16"/>
        <v>0</v>
      </c>
      <c r="E96" s="20">
        <f t="shared" si="17"/>
        <v>0</v>
      </c>
      <c r="F96" s="5"/>
      <c r="G96" s="7"/>
      <c r="H96" s="2"/>
    </row>
    <row r="97" spans="1:8" x14ac:dyDescent="0.2">
      <c r="A97" s="25"/>
      <c r="B97" s="14" t="s">
        <v>181</v>
      </c>
      <c r="C97" s="15"/>
      <c r="D97" s="15"/>
      <c r="E97" s="24"/>
      <c r="F97" s="5"/>
      <c r="G97" s="7"/>
      <c r="H97" s="2"/>
    </row>
    <row r="98" spans="1:8" x14ac:dyDescent="0.2">
      <c r="A98" s="17" t="s">
        <v>73</v>
      </c>
      <c r="B98" s="8" t="s">
        <v>75</v>
      </c>
      <c r="C98" s="9">
        <f t="shared" ref="C98:C110" si="18">F98*1.2</f>
        <v>97.2</v>
      </c>
      <c r="D98" s="9">
        <f t="shared" ref="D98:D110" si="19">F98*1.3</f>
        <v>105.3</v>
      </c>
      <c r="E98" s="18">
        <f t="shared" ref="E98:E110" si="20">F98*1.4</f>
        <v>113.39999999999999</v>
      </c>
      <c r="F98" s="5">
        <v>81</v>
      </c>
      <c r="G98" s="7"/>
      <c r="H98" s="2"/>
    </row>
    <row r="99" spans="1:8" x14ac:dyDescent="0.2">
      <c r="A99" s="17" t="s">
        <v>74</v>
      </c>
      <c r="B99" s="8" t="s">
        <v>76</v>
      </c>
      <c r="C99" s="9">
        <f t="shared" si="18"/>
        <v>114</v>
      </c>
      <c r="D99" s="9">
        <f t="shared" si="19"/>
        <v>123.5</v>
      </c>
      <c r="E99" s="18">
        <f t="shared" si="20"/>
        <v>133</v>
      </c>
      <c r="F99" s="5">
        <v>95</v>
      </c>
      <c r="G99" s="7"/>
      <c r="H99" s="2"/>
    </row>
    <row r="100" spans="1:8" x14ac:dyDescent="0.2">
      <c r="A100" s="19" t="s">
        <v>242</v>
      </c>
      <c r="B100" s="10" t="s">
        <v>243</v>
      </c>
      <c r="C100" s="11">
        <f t="shared" si="18"/>
        <v>72</v>
      </c>
      <c r="D100" s="11">
        <f t="shared" si="19"/>
        <v>78</v>
      </c>
      <c r="E100" s="20">
        <f t="shared" si="20"/>
        <v>84</v>
      </c>
      <c r="F100" s="5">
        <v>60</v>
      </c>
      <c r="G100" s="7"/>
      <c r="H100" s="2"/>
    </row>
    <row r="101" spans="1:8" x14ac:dyDescent="0.2">
      <c r="A101" s="17" t="s">
        <v>33</v>
      </c>
      <c r="B101" s="8" t="s">
        <v>91</v>
      </c>
      <c r="C101" s="9">
        <f t="shared" si="18"/>
        <v>104.39999999999999</v>
      </c>
      <c r="D101" s="9">
        <f t="shared" si="19"/>
        <v>113.10000000000001</v>
      </c>
      <c r="E101" s="18">
        <f t="shared" si="20"/>
        <v>121.8</v>
      </c>
      <c r="F101" s="5">
        <v>87</v>
      </c>
      <c r="G101" s="7"/>
      <c r="H101" s="2"/>
    </row>
    <row r="102" spans="1:8" x14ac:dyDescent="0.2">
      <c r="A102" s="17" t="s">
        <v>212</v>
      </c>
      <c r="B102" s="8" t="s">
        <v>213</v>
      </c>
      <c r="C102" s="9">
        <f t="shared" si="18"/>
        <v>72</v>
      </c>
      <c r="D102" s="9">
        <f t="shared" si="19"/>
        <v>78</v>
      </c>
      <c r="E102" s="18">
        <f t="shared" si="20"/>
        <v>84</v>
      </c>
      <c r="F102" s="5">
        <v>60</v>
      </c>
      <c r="G102" s="7"/>
      <c r="H102" s="2"/>
    </row>
    <row r="103" spans="1:8" x14ac:dyDescent="0.2">
      <c r="A103" s="17" t="s">
        <v>34</v>
      </c>
      <c r="B103" s="8" t="s">
        <v>92</v>
      </c>
      <c r="C103" s="9">
        <f t="shared" si="18"/>
        <v>97.2</v>
      </c>
      <c r="D103" s="9">
        <f t="shared" si="19"/>
        <v>105.3</v>
      </c>
      <c r="E103" s="18">
        <f t="shared" si="20"/>
        <v>113.39999999999999</v>
      </c>
      <c r="F103" s="5">
        <v>81</v>
      </c>
      <c r="G103" s="7"/>
      <c r="H103" s="2"/>
    </row>
    <row r="104" spans="1:8" x14ac:dyDescent="0.2">
      <c r="A104" s="17" t="s">
        <v>125</v>
      </c>
      <c r="B104" s="8" t="s">
        <v>126</v>
      </c>
      <c r="C104" s="9">
        <f t="shared" si="18"/>
        <v>75.599999999999994</v>
      </c>
      <c r="D104" s="9">
        <f t="shared" si="19"/>
        <v>81.900000000000006</v>
      </c>
      <c r="E104" s="18">
        <f t="shared" si="20"/>
        <v>88.199999999999989</v>
      </c>
      <c r="F104" s="5">
        <v>63</v>
      </c>
      <c r="G104" s="7"/>
      <c r="H104" s="2"/>
    </row>
    <row r="105" spans="1:8" x14ac:dyDescent="0.2">
      <c r="A105" s="17" t="s">
        <v>35</v>
      </c>
      <c r="B105" s="8" t="s">
        <v>93</v>
      </c>
      <c r="C105" s="9">
        <f t="shared" si="18"/>
        <v>104.39999999999999</v>
      </c>
      <c r="D105" s="9">
        <f t="shared" si="19"/>
        <v>113.10000000000001</v>
      </c>
      <c r="E105" s="18">
        <f t="shared" si="20"/>
        <v>121.8</v>
      </c>
      <c r="F105" s="5">
        <v>87</v>
      </c>
      <c r="G105" s="7"/>
      <c r="H105" s="2"/>
    </row>
    <row r="106" spans="1:8" x14ac:dyDescent="0.2">
      <c r="A106" s="17" t="s">
        <v>144</v>
      </c>
      <c r="B106" s="8" t="s">
        <v>145</v>
      </c>
      <c r="C106" s="9">
        <f t="shared" si="18"/>
        <v>144</v>
      </c>
      <c r="D106" s="9">
        <f t="shared" si="19"/>
        <v>156</v>
      </c>
      <c r="E106" s="18">
        <f t="shared" si="20"/>
        <v>168</v>
      </c>
      <c r="F106" s="5">
        <v>120</v>
      </c>
      <c r="G106" s="7"/>
      <c r="H106" s="2"/>
    </row>
    <row r="107" spans="1:8" x14ac:dyDescent="0.2">
      <c r="A107" s="17" t="s">
        <v>190</v>
      </c>
      <c r="B107" s="8" t="s">
        <v>145</v>
      </c>
      <c r="C107" s="9">
        <f t="shared" si="18"/>
        <v>94.8</v>
      </c>
      <c r="D107" s="9">
        <f t="shared" si="19"/>
        <v>102.7</v>
      </c>
      <c r="E107" s="18">
        <f t="shared" si="20"/>
        <v>110.6</v>
      </c>
      <c r="F107" s="5">
        <v>79</v>
      </c>
      <c r="G107" s="7"/>
      <c r="H107" s="2"/>
    </row>
    <row r="108" spans="1:8" x14ac:dyDescent="0.2">
      <c r="A108" s="17" t="s">
        <v>142</v>
      </c>
      <c r="B108" s="8" t="s">
        <v>94</v>
      </c>
      <c r="C108" s="9">
        <f t="shared" si="18"/>
        <v>110.39999999999999</v>
      </c>
      <c r="D108" s="9">
        <f t="shared" si="19"/>
        <v>119.60000000000001</v>
      </c>
      <c r="E108" s="18">
        <f t="shared" si="20"/>
        <v>128.79999999999998</v>
      </c>
      <c r="F108" s="5">
        <v>92</v>
      </c>
      <c r="G108" s="7"/>
      <c r="H108" s="2"/>
    </row>
    <row r="109" spans="1:8" x14ac:dyDescent="0.2">
      <c r="A109" s="17" t="s">
        <v>143</v>
      </c>
      <c r="B109" s="8" t="s">
        <v>94</v>
      </c>
      <c r="C109" s="9">
        <f t="shared" si="18"/>
        <v>102</v>
      </c>
      <c r="D109" s="9">
        <f t="shared" si="19"/>
        <v>110.5</v>
      </c>
      <c r="E109" s="18">
        <f t="shared" si="20"/>
        <v>118.99999999999999</v>
      </c>
      <c r="F109" s="5">
        <v>85</v>
      </c>
      <c r="G109" s="7"/>
      <c r="H109" s="2"/>
    </row>
    <row r="110" spans="1:8" x14ac:dyDescent="0.2">
      <c r="A110" s="17" t="s">
        <v>56</v>
      </c>
      <c r="B110" s="8" t="s">
        <v>95</v>
      </c>
      <c r="C110" s="9">
        <f t="shared" si="18"/>
        <v>110.39999999999999</v>
      </c>
      <c r="D110" s="9">
        <f t="shared" si="19"/>
        <v>119.60000000000001</v>
      </c>
      <c r="E110" s="18">
        <f t="shared" si="20"/>
        <v>128.79999999999998</v>
      </c>
      <c r="F110" s="5">
        <v>92</v>
      </c>
      <c r="G110" s="7"/>
      <c r="H110" s="2"/>
    </row>
    <row r="111" spans="1:8" x14ac:dyDescent="0.2">
      <c r="A111" s="25"/>
      <c r="B111" s="14" t="s">
        <v>182</v>
      </c>
      <c r="C111" s="15"/>
      <c r="D111" s="15"/>
      <c r="E111" s="24"/>
      <c r="F111" s="5"/>
      <c r="G111" s="7"/>
      <c r="H111" s="2"/>
    </row>
    <row r="112" spans="1:8" x14ac:dyDescent="0.2">
      <c r="A112" s="19" t="s">
        <v>36</v>
      </c>
      <c r="B112" s="10" t="s">
        <v>37</v>
      </c>
      <c r="C112" s="11">
        <f t="shared" ref="C112:C117" si="21">F112*1.2</f>
        <v>40.799999999999997</v>
      </c>
      <c r="D112" s="11">
        <f t="shared" ref="D112:D117" si="22">F112*1.3</f>
        <v>44.2</v>
      </c>
      <c r="E112" s="20">
        <f t="shared" ref="E112:E117" si="23">F112*1.4</f>
        <v>47.599999999999994</v>
      </c>
      <c r="F112" s="5">
        <v>34</v>
      </c>
      <c r="G112" s="7"/>
      <c r="H112" s="2"/>
    </row>
    <row r="113" spans="1:8" x14ac:dyDescent="0.2">
      <c r="A113" s="19" t="s">
        <v>152</v>
      </c>
      <c r="B113" s="10" t="s">
        <v>153</v>
      </c>
      <c r="C113" s="11">
        <f t="shared" si="21"/>
        <v>42</v>
      </c>
      <c r="D113" s="11">
        <f t="shared" si="22"/>
        <v>45.5</v>
      </c>
      <c r="E113" s="20">
        <f t="shared" si="23"/>
        <v>49</v>
      </c>
      <c r="F113" s="5">
        <v>35</v>
      </c>
      <c r="G113" s="7"/>
      <c r="H113" s="2"/>
    </row>
    <row r="114" spans="1:8" x14ac:dyDescent="0.2">
      <c r="A114" s="19" t="s">
        <v>183</v>
      </c>
      <c r="B114" s="10" t="s">
        <v>100</v>
      </c>
      <c r="C114" s="11">
        <f t="shared" si="21"/>
        <v>25.2</v>
      </c>
      <c r="D114" s="11">
        <f t="shared" si="22"/>
        <v>27.3</v>
      </c>
      <c r="E114" s="20">
        <f t="shared" si="23"/>
        <v>29.4</v>
      </c>
      <c r="F114" s="5">
        <v>21</v>
      </c>
      <c r="G114" s="7"/>
      <c r="H114" s="2"/>
    </row>
    <row r="115" spans="1:8" x14ac:dyDescent="0.2">
      <c r="A115" s="19" t="s">
        <v>38</v>
      </c>
      <c r="B115" s="10" t="s">
        <v>154</v>
      </c>
      <c r="C115" s="11">
        <f t="shared" si="21"/>
        <v>39.6</v>
      </c>
      <c r="D115" s="11">
        <f t="shared" si="22"/>
        <v>42.9</v>
      </c>
      <c r="E115" s="20">
        <f t="shared" si="23"/>
        <v>46.199999999999996</v>
      </c>
      <c r="F115" s="5">
        <v>33</v>
      </c>
      <c r="G115" s="7"/>
      <c r="H115" s="2"/>
    </row>
    <row r="116" spans="1:8" x14ac:dyDescent="0.2">
      <c r="A116" s="19" t="s">
        <v>216</v>
      </c>
      <c r="B116" s="10" t="s">
        <v>219</v>
      </c>
      <c r="C116" s="11">
        <f t="shared" si="21"/>
        <v>30</v>
      </c>
      <c r="D116" s="11">
        <f t="shared" si="22"/>
        <v>32.5</v>
      </c>
      <c r="E116" s="20">
        <f t="shared" si="23"/>
        <v>35</v>
      </c>
      <c r="F116" s="5">
        <v>25</v>
      </c>
      <c r="G116" s="7"/>
      <c r="H116" s="2"/>
    </row>
    <row r="117" spans="1:8" x14ac:dyDescent="0.2">
      <c r="A117" s="19" t="s">
        <v>217</v>
      </c>
      <c r="B117" s="10" t="s">
        <v>218</v>
      </c>
      <c r="C117" s="11">
        <f t="shared" si="21"/>
        <v>30</v>
      </c>
      <c r="D117" s="11">
        <f t="shared" si="22"/>
        <v>32.5</v>
      </c>
      <c r="E117" s="20">
        <f t="shared" si="23"/>
        <v>35</v>
      </c>
      <c r="F117" s="5">
        <v>25</v>
      </c>
      <c r="G117" s="7"/>
      <c r="H117" s="2"/>
    </row>
    <row r="118" spans="1:8" x14ac:dyDescent="0.2">
      <c r="A118" s="19" t="s">
        <v>96</v>
      </c>
      <c r="B118" s="10" t="s">
        <v>184</v>
      </c>
      <c r="C118" s="11">
        <v>16.45</v>
      </c>
      <c r="D118" s="11">
        <v>17.850000000000001</v>
      </c>
      <c r="E118" s="20">
        <v>19.2</v>
      </c>
      <c r="F118" s="5">
        <v>13.7</v>
      </c>
      <c r="G118" s="7"/>
      <c r="H118" s="2"/>
    </row>
    <row r="119" spans="1:8" x14ac:dyDescent="0.2">
      <c r="A119" s="19" t="s">
        <v>97</v>
      </c>
      <c r="B119" s="10" t="s">
        <v>185</v>
      </c>
      <c r="C119" s="11">
        <f>F119*1.2</f>
        <v>27</v>
      </c>
      <c r="D119" s="11">
        <f>F119*1.3</f>
        <v>29.25</v>
      </c>
      <c r="E119" s="20">
        <f>F119*1.4</f>
        <v>31.499999999999996</v>
      </c>
      <c r="F119" s="5">
        <v>22.5</v>
      </c>
      <c r="G119" s="7"/>
      <c r="H119" s="2"/>
    </row>
    <row r="120" spans="1:8" x14ac:dyDescent="0.2">
      <c r="A120" s="19" t="s">
        <v>98</v>
      </c>
      <c r="B120" s="10" t="s">
        <v>101</v>
      </c>
      <c r="C120" s="11">
        <f>F120*1.2</f>
        <v>29.4</v>
      </c>
      <c r="D120" s="11">
        <f>F120*1.3</f>
        <v>31.85</v>
      </c>
      <c r="E120" s="20">
        <f>F120*1.4</f>
        <v>34.299999999999997</v>
      </c>
      <c r="F120" s="5">
        <v>24.5</v>
      </c>
      <c r="G120" s="7"/>
      <c r="H120" s="2"/>
    </row>
    <row r="121" spans="1:8" x14ac:dyDescent="0.2">
      <c r="A121" s="19" t="s">
        <v>99</v>
      </c>
      <c r="B121" s="10" t="s">
        <v>186</v>
      </c>
      <c r="C121" s="11">
        <f t="shared" ref="C121:C137" si="24">F121*1.2</f>
        <v>124.8</v>
      </c>
      <c r="D121" s="11">
        <f t="shared" ref="D121:D137" si="25">F121*1.3</f>
        <v>135.20000000000002</v>
      </c>
      <c r="E121" s="20">
        <f t="shared" ref="E121:E137" si="26">F121*1.4</f>
        <v>145.6</v>
      </c>
      <c r="F121" s="5">
        <v>104</v>
      </c>
      <c r="G121" s="7"/>
      <c r="H121" s="2"/>
    </row>
    <row r="122" spans="1:8" x14ac:dyDescent="0.2">
      <c r="A122" s="19" t="s">
        <v>39</v>
      </c>
      <c r="B122" s="10" t="s">
        <v>40</v>
      </c>
      <c r="C122" s="11">
        <f t="shared" si="24"/>
        <v>130.79999999999998</v>
      </c>
      <c r="D122" s="11">
        <f t="shared" si="25"/>
        <v>141.70000000000002</v>
      </c>
      <c r="E122" s="20">
        <f t="shared" si="26"/>
        <v>152.6</v>
      </c>
      <c r="F122" s="5">
        <v>109</v>
      </c>
      <c r="G122" s="7"/>
      <c r="H122" s="2"/>
    </row>
    <row r="123" spans="1:8" x14ac:dyDescent="0.2">
      <c r="A123" s="19" t="s">
        <v>106</v>
      </c>
      <c r="B123" s="10" t="s">
        <v>187</v>
      </c>
      <c r="C123" s="11">
        <f t="shared" si="24"/>
        <v>138</v>
      </c>
      <c r="D123" s="11">
        <f t="shared" si="25"/>
        <v>149.5</v>
      </c>
      <c r="E123" s="20">
        <f t="shared" si="26"/>
        <v>161</v>
      </c>
      <c r="F123" s="5">
        <v>115</v>
      </c>
      <c r="G123" s="7"/>
      <c r="H123" s="2"/>
    </row>
    <row r="124" spans="1:8" x14ac:dyDescent="0.2">
      <c r="A124" s="19" t="s">
        <v>121</v>
      </c>
      <c r="B124" s="10" t="s">
        <v>189</v>
      </c>
      <c r="C124" s="11">
        <f t="shared" si="24"/>
        <v>144</v>
      </c>
      <c r="D124" s="11">
        <f t="shared" si="25"/>
        <v>156</v>
      </c>
      <c r="E124" s="20">
        <f t="shared" si="26"/>
        <v>168</v>
      </c>
      <c r="F124" s="5">
        <v>120</v>
      </c>
      <c r="G124" s="7"/>
      <c r="H124" s="2"/>
    </row>
    <row r="125" spans="1:8" x14ac:dyDescent="0.2">
      <c r="A125" s="19" t="s">
        <v>244</v>
      </c>
      <c r="B125" s="10" t="s">
        <v>245</v>
      </c>
      <c r="C125" s="11">
        <f t="shared" si="24"/>
        <v>96</v>
      </c>
      <c r="D125" s="11">
        <f t="shared" si="25"/>
        <v>104</v>
      </c>
      <c r="E125" s="20">
        <f t="shared" si="26"/>
        <v>112</v>
      </c>
      <c r="F125" s="5">
        <v>80</v>
      </c>
      <c r="G125" s="7"/>
      <c r="H125" s="2"/>
    </row>
    <row r="126" spans="1:8" x14ac:dyDescent="0.2">
      <c r="A126" s="17" t="s">
        <v>48</v>
      </c>
      <c r="B126" s="8" t="s">
        <v>195</v>
      </c>
      <c r="C126" s="16">
        <f t="shared" si="24"/>
        <v>360</v>
      </c>
      <c r="D126" s="16">
        <f t="shared" si="25"/>
        <v>390</v>
      </c>
      <c r="E126" s="26">
        <f t="shared" si="26"/>
        <v>420</v>
      </c>
      <c r="F126" s="5">
        <v>300</v>
      </c>
      <c r="G126" s="7"/>
      <c r="H126" s="2"/>
    </row>
    <row r="127" spans="1:8" x14ac:dyDescent="0.2">
      <c r="A127" s="37" t="s">
        <v>202</v>
      </c>
      <c r="B127" s="10" t="s">
        <v>203</v>
      </c>
      <c r="C127" s="11">
        <f t="shared" si="24"/>
        <v>117.6</v>
      </c>
      <c r="D127" s="11">
        <f t="shared" si="25"/>
        <v>127.4</v>
      </c>
      <c r="E127" s="20">
        <f t="shared" si="26"/>
        <v>137.19999999999999</v>
      </c>
      <c r="F127" s="5">
        <v>98</v>
      </c>
      <c r="G127" s="7"/>
      <c r="H127" s="2"/>
    </row>
    <row r="128" spans="1:8" x14ac:dyDescent="0.2">
      <c r="A128" s="37" t="s">
        <v>204</v>
      </c>
      <c r="B128" s="10" t="s">
        <v>205</v>
      </c>
      <c r="C128" s="11">
        <f t="shared" si="24"/>
        <v>206.4</v>
      </c>
      <c r="D128" s="11">
        <f t="shared" si="25"/>
        <v>223.6</v>
      </c>
      <c r="E128" s="20">
        <f t="shared" si="26"/>
        <v>240.79999999999998</v>
      </c>
      <c r="F128" s="5">
        <v>172</v>
      </c>
      <c r="G128" s="7"/>
      <c r="H128" s="2"/>
    </row>
    <row r="129" spans="1:8" x14ac:dyDescent="0.2">
      <c r="A129" s="37" t="s">
        <v>206</v>
      </c>
      <c r="B129" s="10" t="s">
        <v>208</v>
      </c>
      <c r="C129" s="11">
        <f t="shared" si="24"/>
        <v>192</v>
      </c>
      <c r="D129" s="11">
        <f t="shared" si="25"/>
        <v>208</v>
      </c>
      <c r="E129" s="20">
        <f t="shared" si="26"/>
        <v>224</v>
      </c>
      <c r="F129" s="5">
        <v>160</v>
      </c>
      <c r="G129" s="7"/>
      <c r="H129" s="2"/>
    </row>
    <row r="130" spans="1:8" x14ac:dyDescent="0.2">
      <c r="A130" s="37" t="s">
        <v>207</v>
      </c>
      <c r="B130" s="10" t="s">
        <v>209</v>
      </c>
      <c r="C130" s="11">
        <f t="shared" si="24"/>
        <v>247.2</v>
      </c>
      <c r="D130" s="11">
        <f t="shared" si="25"/>
        <v>267.8</v>
      </c>
      <c r="E130" s="20">
        <f t="shared" si="26"/>
        <v>288.39999999999998</v>
      </c>
      <c r="F130" s="5">
        <v>206</v>
      </c>
      <c r="G130" s="7"/>
      <c r="H130" s="2"/>
    </row>
    <row r="131" spans="1:8" x14ac:dyDescent="0.2">
      <c r="A131" s="37" t="s">
        <v>115</v>
      </c>
      <c r="B131" s="10" t="s">
        <v>116</v>
      </c>
      <c r="C131" s="11">
        <f t="shared" si="24"/>
        <v>240</v>
      </c>
      <c r="D131" s="11">
        <f t="shared" si="25"/>
        <v>260</v>
      </c>
      <c r="E131" s="20">
        <f t="shared" si="26"/>
        <v>280</v>
      </c>
      <c r="F131" s="5">
        <v>200</v>
      </c>
      <c r="G131" s="7"/>
      <c r="H131" s="2"/>
    </row>
    <row r="132" spans="1:8" ht="16.5" customHeight="1" x14ac:dyDescent="0.2">
      <c r="A132" s="27" t="s">
        <v>117</v>
      </c>
      <c r="B132" s="10" t="s">
        <v>119</v>
      </c>
      <c r="C132" s="11">
        <f t="shared" si="24"/>
        <v>126</v>
      </c>
      <c r="D132" s="11">
        <f t="shared" si="25"/>
        <v>136.5</v>
      </c>
      <c r="E132" s="20">
        <f t="shared" si="26"/>
        <v>147</v>
      </c>
      <c r="F132" s="5">
        <v>105</v>
      </c>
      <c r="G132" s="7"/>
      <c r="H132" s="2"/>
    </row>
    <row r="133" spans="1:8" ht="16.5" customHeight="1" x14ac:dyDescent="0.2">
      <c r="A133" s="27" t="s">
        <v>149</v>
      </c>
      <c r="B133" s="10" t="s">
        <v>201</v>
      </c>
      <c r="C133" s="11">
        <f t="shared" si="24"/>
        <v>114</v>
      </c>
      <c r="D133" s="11">
        <f t="shared" si="25"/>
        <v>123.5</v>
      </c>
      <c r="E133" s="20">
        <f t="shared" si="26"/>
        <v>133</v>
      </c>
      <c r="F133" s="5">
        <v>95</v>
      </c>
      <c r="G133" s="7"/>
      <c r="H133" s="2"/>
    </row>
    <row r="134" spans="1:8" ht="16.5" customHeight="1" x14ac:dyDescent="0.2">
      <c r="A134" s="21" t="s">
        <v>199</v>
      </c>
      <c r="B134" s="8" t="s">
        <v>200</v>
      </c>
      <c r="C134" s="9">
        <f t="shared" si="24"/>
        <v>246</v>
      </c>
      <c r="D134" s="9">
        <f t="shared" si="25"/>
        <v>266.5</v>
      </c>
      <c r="E134" s="18">
        <f t="shared" si="26"/>
        <v>287</v>
      </c>
      <c r="F134" s="5">
        <v>205</v>
      </c>
      <c r="G134" s="7"/>
      <c r="H134" s="2"/>
    </row>
    <row r="135" spans="1:8" ht="16.5" customHeight="1" x14ac:dyDescent="0.2">
      <c r="A135" s="21" t="s">
        <v>258</v>
      </c>
      <c r="B135" s="8" t="s">
        <v>259</v>
      </c>
      <c r="C135" s="9">
        <f t="shared" si="24"/>
        <v>662.4</v>
      </c>
      <c r="D135" s="9">
        <f t="shared" si="25"/>
        <v>717.6</v>
      </c>
      <c r="E135" s="18">
        <f t="shared" si="26"/>
        <v>772.8</v>
      </c>
      <c r="F135" s="5">
        <v>552</v>
      </c>
      <c r="G135" s="7"/>
      <c r="H135" s="2"/>
    </row>
    <row r="136" spans="1:8" ht="15.75" customHeight="1" x14ac:dyDescent="0.2">
      <c r="A136" s="21" t="s">
        <v>118</v>
      </c>
      <c r="B136" s="8" t="s">
        <v>120</v>
      </c>
      <c r="C136" s="9">
        <f t="shared" si="24"/>
        <v>84</v>
      </c>
      <c r="D136" s="9">
        <f t="shared" si="25"/>
        <v>91</v>
      </c>
      <c r="E136" s="18">
        <f t="shared" si="26"/>
        <v>98</v>
      </c>
      <c r="F136" s="5">
        <v>70</v>
      </c>
      <c r="G136" s="7"/>
      <c r="H136" s="2"/>
    </row>
    <row r="137" spans="1:8" ht="15.75" customHeight="1" x14ac:dyDescent="0.2">
      <c r="A137" s="27" t="s">
        <v>150</v>
      </c>
      <c r="B137" s="10" t="s">
        <v>151</v>
      </c>
      <c r="C137" s="11">
        <f t="shared" si="24"/>
        <v>456</v>
      </c>
      <c r="D137" s="11">
        <f t="shared" si="25"/>
        <v>494</v>
      </c>
      <c r="E137" s="20">
        <f t="shared" si="26"/>
        <v>532</v>
      </c>
      <c r="F137" s="5">
        <v>380</v>
      </c>
      <c r="G137" s="7"/>
      <c r="H137" s="2"/>
    </row>
    <row r="138" spans="1:8" ht="15" customHeight="1" thickBot="1" x14ac:dyDescent="0.25">
      <c r="A138" s="28" t="s">
        <v>210</v>
      </c>
      <c r="B138" s="29" t="s">
        <v>211</v>
      </c>
      <c r="C138" s="30">
        <v>22.45</v>
      </c>
      <c r="D138" s="30">
        <v>24.35</v>
      </c>
      <c r="E138" s="31">
        <v>26.2</v>
      </c>
      <c r="F138" s="5">
        <v>19</v>
      </c>
      <c r="G138" s="7"/>
      <c r="H138" s="2"/>
    </row>
    <row r="139" spans="1:8" ht="15" x14ac:dyDescent="0.2">
      <c r="A139" s="1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E1"/>
    <mergeCell ref="A2:E2"/>
    <mergeCell ref="A3:B4"/>
    <mergeCell ref="F3:F4"/>
    <mergeCell ref="C3:C4"/>
    <mergeCell ref="D3:D4"/>
    <mergeCell ref="E3:E4"/>
  </mergeCells>
  <phoneticPr fontId="0" type="noConversion"/>
  <pageMargins left="0.39370078740157483" right="0.39370078740157483" top="0.59055118110236227" bottom="0.19685039370078741" header="0.51181102362204722" footer="0.51181102362204722"/>
  <pageSetup paperSize="9" scale="85" fitToHeight="0" orientation="portrait" r:id="rId1"/>
  <headerFooter alignWithMargins="0"/>
  <rowBreaks count="2" manualBreakCount="2">
    <brk id="55" max="4" man="1"/>
    <brk id="12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ТоргОборудование96</cp:lastModifiedBy>
  <cp:lastPrinted>2020-05-07T08:41:57Z</cp:lastPrinted>
  <dcterms:created xsi:type="dcterms:W3CDTF">2007-06-30T11:45:56Z</dcterms:created>
  <dcterms:modified xsi:type="dcterms:W3CDTF">2020-05-07T08:42:30Z</dcterms:modified>
</cp:coreProperties>
</file>