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H207" i="1" l="1"/>
  <c r="H206" i="1"/>
  <c r="H99" i="1" l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64" i="1"/>
  <c r="H63" i="1"/>
  <c r="H52" i="1" l="1"/>
  <c r="H40" i="1"/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1" i="1"/>
  <c r="H42" i="1"/>
  <c r="H43" i="1"/>
  <c r="H44" i="1"/>
  <c r="H45" i="1"/>
  <c r="H46" i="1"/>
  <c r="H47" i="1"/>
  <c r="H48" i="1"/>
  <c r="H49" i="1"/>
  <c r="H50" i="1"/>
  <c r="H51" i="1"/>
  <c r="H53" i="1"/>
  <c r="H54" i="1"/>
  <c r="H55" i="1"/>
  <c r="H56" i="1"/>
  <c r="H57" i="1"/>
  <c r="H58" i="1"/>
  <c r="H59" i="1"/>
  <c r="H60" i="1"/>
  <c r="H61" i="1"/>
  <c r="H62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5" i="1"/>
  <c r="E72" i="1" l="1"/>
  <c r="E73" i="1"/>
  <c r="E58" i="1"/>
  <c r="E57" i="1"/>
  <c r="E136" i="1"/>
  <c r="E261" i="1"/>
  <c r="E233" i="1"/>
  <c r="E32" i="1"/>
  <c r="E54" i="1"/>
  <c r="E6" i="1"/>
  <c r="E7" i="1"/>
  <c r="E8" i="1"/>
  <c r="E9" i="1"/>
  <c r="E10" i="1"/>
  <c r="E11" i="1"/>
  <c r="E12" i="1"/>
  <c r="E13" i="1"/>
  <c r="E16" i="1"/>
  <c r="E19" i="1"/>
  <c r="E20" i="1"/>
  <c r="E21" i="1"/>
  <c r="E22" i="1"/>
  <c r="E25" i="1"/>
  <c r="E26" i="1"/>
  <c r="E27" i="1"/>
  <c r="E28" i="1"/>
  <c r="E29" i="1"/>
  <c r="E30" i="1"/>
  <c r="E31" i="1"/>
  <c r="E50" i="1"/>
  <c r="E51" i="1"/>
  <c r="E55" i="1"/>
  <c r="E74" i="1"/>
  <c r="E75" i="1"/>
  <c r="E76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114" i="1"/>
  <c r="E115" i="1"/>
  <c r="E116" i="1"/>
  <c r="E117" i="1"/>
  <c r="E120" i="1"/>
  <c r="E121" i="1"/>
  <c r="E122" i="1"/>
  <c r="E123" i="1"/>
  <c r="E124" i="1"/>
  <c r="E125" i="1"/>
  <c r="E126" i="1"/>
  <c r="E128" i="1"/>
  <c r="E129" i="1"/>
  <c r="E130" i="1"/>
  <c r="E133" i="1"/>
  <c r="E135" i="1"/>
  <c r="E139" i="1"/>
  <c r="E140" i="1"/>
  <c r="E141" i="1"/>
  <c r="E142" i="1"/>
  <c r="E143" i="1"/>
  <c r="E144" i="1"/>
  <c r="E151" i="1"/>
  <c r="E152" i="1"/>
  <c r="E153" i="1"/>
  <c r="E155" i="1"/>
  <c r="E157" i="1"/>
  <c r="E158" i="1"/>
  <c r="E159" i="1"/>
  <c r="E169" i="1"/>
  <c r="E172" i="1"/>
  <c r="E173" i="1"/>
  <c r="E176" i="1"/>
  <c r="E177" i="1"/>
  <c r="E178" i="1"/>
  <c r="E179" i="1"/>
  <c r="E180" i="1"/>
  <c r="E181" i="1"/>
  <c r="E182" i="1"/>
  <c r="E184" i="1"/>
  <c r="E185" i="1"/>
  <c r="E186" i="1"/>
  <c r="E188" i="1"/>
  <c r="E189" i="1"/>
  <c r="E190" i="1"/>
  <c r="E192" i="1"/>
  <c r="E193" i="1"/>
  <c r="E209" i="1"/>
  <c r="E210" i="1"/>
  <c r="E211" i="1"/>
  <c r="E212" i="1"/>
  <c r="E220" i="1"/>
  <c r="E221" i="1"/>
  <c r="E222" i="1"/>
  <c r="E223" i="1"/>
  <c r="E224" i="1"/>
  <c r="E225" i="1"/>
  <c r="E226" i="1"/>
  <c r="E227" i="1"/>
  <c r="E229" i="1"/>
  <c r="E235" i="1"/>
  <c r="E237" i="1"/>
  <c r="E238" i="1"/>
  <c r="E239" i="1"/>
  <c r="E240" i="1"/>
  <c r="E241" i="1"/>
  <c r="E242" i="1"/>
  <c r="E243" i="1"/>
  <c r="E245" i="1"/>
  <c r="E247" i="1"/>
  <c r="E248" i="1"/>
  <c r="E249" i="1"/>
  <c r="E250" i="1"/>
  <c r="E252" i="1"/>
  <c r="E254" i="1"/>
  <c r="E255" i="1"/>
  <c r="E257" i="1"/>
  <c r="E258" i="1"/>
  <c r="E260" i="1"/>
  <c r="E262" i="1"/>
  <c r="E263" i="1"/>
  <c r="E264" i="1"/>
  <c r="E265" i="1"/>
  <c r="E267" i="1"/>
  <c r="F267" i="1" s="1"/>
  <c r="E268" i="1"/>
  <c r="F268" i="1" s="1"/>
  <c r="E5" i="1"/>
</calcChain>
</file>

<file path=xl/sharedStrings.xml><?xml version="1.0" encoding="utf-8"?>
<sst xmlns="http://schemas.openxmlformats.org/spreadsheetml/2006/main" count="1006" uniqueCount="711">
  <si>
    <t>АРТИКУЛ</t>
  </si>
  <si>
    <t xml:space="preserve">ЦЕНА </t>
  </si>
  <si>
    <t>E 100</t>
  </si>
  <si>
    <t>10 мл</t>
  </si>
  <si>
    <t>E 101</t>
  </si>
  <si>
    <t>E 102</t>
  </si>
  <si>
    <t>E 103</t>
  </si>
  <si>
    <t>E 104</t>
  </si>
  <si>
    <t>E 105</t>
  </si>
  <si>
    <t>E 106</t>
  </si>
  <si>
    <t>E 107</t>
  </si>
  <si>
    <t>E 108</t>
  </si>
  <si>
    <t>E 109</t>
  </si>
  <si>
    <t>50 мл</t>
  </si>
  <si>
    <t>E 110</t>
  </si>
  <si>
    <t>E 111</t>
  </si>
  <si>
    <t>E 112</t>
  </si>
  <si>
    <t>E 113</t>
  </si>
  <si>
    <t>E 114</t>
  </si>
  <si>
    <t>E 115</t>
  </si>
  <si>
    <t>E 116</t>
  </si>
  <si>
    <t>Е 117</t>
  </si>
  <si>
    <t>E 119</t>
  </si>
  <si>
    <t>E 120</t>
  </si>
  <si>
    <t>E 144</t>
  </si>
  <si>
    <t>Е 122</t>
  </si>
  <si>
    <t>Е 123</t>
  </si>
  <si>
    <t>Е 124</t>
  </si>
  <si>
    <t>Е 125</t>
  </si>
  <si>
    <t>Е 126</t>
  </si>
  <si>
    <t>Е 127</t>
  </si>
  <si>
    <t>Е 128</t>
  </si>
  <si>
    <t>E 147</t>
  </si>
  <si>
    <t>10 г</t>
  </si>
  <si>
    <t>E 118</t>
  </si>
  <si>
    <t>75 мл</t>
  </si>
  <si>
    <t>E 121</t>
  </si>
  <si>
    <t>30 мл</t>
  </si>
  <si>
    <t>I 877</t>
  </si>
  <si>
    <t>Крем Вива Актив</t>
  </si>
  <si>
    <t>100 мл</t>
  </si>
  <si>
    <t>9,9</t>
  </si>
  <si>
    <t>I 780</t>
  </si>
  <si>
    <t>I 873</t>
  </si>
  <si>
    <t>20,0</t>
  </si>
  <si>
    <t>I 875</t>
  </si>
  <si>
    <t>17,1</t>
  </si>
  <si>
    <t>C 31</t>
  </si>
  <si>
    <t>125 мл</t>
  </si>
  <si>
    <t>20,7</t>
  </si>
  <si>
    <t>C 33</t>
  </si>
  <si>
    <t>19,2</t>
  </si>
  <si>
    <t>200 мл</t>
  </si>
  <si>
    <t>15,4</t>
  </si>
  <si>
    <t>I 330</t>
  </si>
  <si>
    <t xml:space="preserve">Пенка для душа Вивадерм </t>
  </si>
  <si>
    <t>250 мл</t>
  </si>
  <si>
    <t>14,7</t>
  </si>
  <si>
    <t>I 331</t>
  </si>
  <si>
    <t>12,0</t>
  </si>
  <si>
    <t>I 876</t>
  </si>
  <si>
    <t>I 888</t>
  </si>
  <si>
    <t>Тоник Чайное дерево</t>
  </si>
  <si>
    <t>I 781</t>
  </si>
  <si>
    <t>18,5</t>
  </si>
  <si>
    <t>15,5</t>
  </si>
  <si>
    <t>I 889</t>
  </si>
  <si>
    <t>12,9</t>
  </si>
  <si>
    <t>I 783</t>
  </si>
  <si>
    <t>E 157</t>
  </si>
  <si>
    <t>14,3</t>
  </si>
  <si>
    <t>I 145</t>
  </si>
  <si>
    <t>50 г</t>
  </si>
  <si>
    <t>26,5</t>
  </si>
  <si>
    <t>I 878</t>
  </si>
  <si>
    <t>Крем для ног с травами</t>
  </si>
  <si>
    <t>I 898</t>
  </si>
  <si>
    <t>Крем с виноградными листьями</t>
  </si>
  <si>
    <t>500 г</t>
  </si>
  <si>
    <t>I 337</t>
  </si>
  <si>
    <t xml:space="preserve">Крем для тела Аргана </t>
  </si>
  <si>
    <t>16,9</t>
  </si>
  <si>
    <t>I 338</t>
  </si>
  <si>
    <t>Функциональное масло для кожи Аргана</t>
  </si>
  <si>
    <t>14,6</t>
  </si>
  <si>
    <t>I 340</t>
  </si>
  <si>
    <t xml:space="preserve">Крем для рук и ногтей Аргана </t>
  </si>
  <si>
    <t>7,8</t>
  </si>
  <si>
    <t>175 мл</t>
  </si>
  <si>
    <t>C 41</t>
  </si>
  <si>
    <t xml:space="preserve">Шампунь для нормальных волос </t>
  </si>
  <si>
    <t>C 42</t>
  </si>
  <si>
    <t>C 43</t>
  </si>
  <si>
    <t xml:space="preserve">Шампунь от перхоти </t>
  </si>
  <si>
    <t>С 44</t>
  </si>
  <si>
    <t xml:space="preserve">Шампунь для сухих волос </t>
  </si>
  <si>
    <t>C 45</t>
  </si>
  <si>
    <t>Бальзам для всех типов волос</t>
  </si>
  <si>
    <t>C 46</t>
  </si>
  <si>
    <t>C 47</t>
  </si>
  <si>
    <t xml:space="preserve">Шампунь против выпадения волос </t>
  </si>
  <si>
    <t>C 48</t>
  </si>
  <si>
    <t xml:space="preserve">Шампунь для окрашенных волос </t>
  </si>
  <si>
    <t>C 49</t>
  </si>
  <si>
    <t xml:space="preserve">Шампунь для поврежденных волос </t>
  </si>
  <si>
    <t>C 51</t>
  </si>
  <si>
    <t>10 х 10 мл</t>
  </si>
  <si>
    <t>С 52</t>
  </si>
  <si>
    <t>C 53</t>
  </si>
  <si>
    <t xml:space="preserve">Лосьон против выпадения волос Миглиорин </t>
  </si>
  <si>
    <t>C 54</t>
  </si>
  <si>
    <t>C 55</t>
  </si>
  <si>
    <t>Масло для восстановления структуры волос нежирное</t>
  </si>
  <si>
    <t>C 30</t>
  </si>
  <si>
    <t>C 35</t>
  </si>
  <si>
    <t>35,3</t>
  </si>
  <si>
    <t>C 36</t>
  </si>
  <si>
    <t>104,4</t>
  </si>
  <si>
    <t>C 37</t>
  </si>
  <si>
    <t>51,5</t>
  </si>
  <si>
    <t>C 61</t>
  </si>
  <si>
    <t>38,2</t>
  </si>
  <si>
    <t>C 62</t>
  </si>
  <si>
    <t>C 63</t>
  </si>
  <si>
    <t>Крем DNA 24 часа</t>
  </si>
  <si>
    <t>29,4</t>
  </si>
  <si>
    <t>C 64</t>
  </si>
  <si>
    <t>20,2</t>
  </si>
  <si>
    <t>C 65</t>
  </si>
  <si>
    <t>Крем Дермопурификант (очищающий)</t>
  </si>
  <si>
    <t>C 66</t>
  </si>
  <si>
    <t>Гель Дермопурификант (очищающий)</t>
  </si>
  <si>
    <t>C 68</t>
  </si>
  <si>
    <t>Крем дневной Супермальва</t>
  </si>
  <si>
    <t>23,2</t>
  </si>
  <si>
    <t>C 69</t>
  </si>
  <si>
    <t>33,9</t>
  </si>
  <si>
    <t>I 872</t>
  </si>
  <si>
    <t>B 401</t>
  </si>
  <si>
    <t xml:space="preserve">Губная помада увлажняющая SPF 15 Sweet Pink (свежий розовый) </t>
  </si>
  <si>
    <t>4 мл</t>
  </si>
  <si>
    <t>B 402</t>
  </si>
  <si>
    <t>B 403</t>
  </si>
  <si>
    <t>5,5 мл</t>
  </si>
  <si>
    <t>1,18 г</t>
  </si>
  <si>
    <t>35 мл</t>
  </si>
  <si>
    <t>B 440</t>
  </si>
  <si>
    <t xml:space="preserve">Корректирующий крем-карандаш для лица </t>
  </si>
  <si>
    <t>B 450</t>
  </si>
  <si>
    <t>10,5 мл</t>
  </si>
  <si>
    <t>D 201</t>
  </si>
  <si>
    <t xml:space="preserve">Напиток Стимусан </t>
  </si>
  <si>
    <t>D 203</t>
  </si>
  <si>
    <t xml:space="preserve">Напиток Бузина черная </t>
  </si>
  <si>
    <t>500 мл</t>
  </si>
  <si>
    <t>D 205</t>
  </si>
  <si>
    <t>Напиток Черника Витал</t>
  </si>
  <si>
    <t>D 206</t>
  </si>
  <si>
    <t>D 207</t>
  </si>
  <si>
    <t xml:space="preserve">Напиток Соя Изофлавон </t>
  </si>
  <si>
    <t>D 209</t>
  </si>
  <si>
    <t>Напиток Тимусан</t>
  </si>
  <si>
    <t>O 303</t>
  </si>
  <si>
    <t xml:space="preserve">Можжевеловый экстракт </t>
  </si>
  <si>
    <t>S 01</t>
  </si>
  <si>
    <t>S 03</t>
  </si>
  <si>
    <t>S 04</t>
  </si>
  <si>
    <t>S 05</t>
  </si>
  <si>
    <t>S 06</t>
  </si>
  <si>
    <t>S 07</t>
  </si>
  <si>
    <t>S 08</t>
  </si>
  <si>
    <t>S 09</t>
  </si>
  <si>
    <t>Яблочный уксус в таблетках</t>
  </si>
  <si>
    <t>S 12</t>
  </si>
  <si>
    <t>С 71</t>
  </si>
  <si>
    <t>С 72</t>
  </si>
  <si>
    <t>Цистимин (капсулы)</t>
  </si>
  <si>
    <t>С 73</t>
  </si>
  <si>
    <t>С 76</t>
  </si>
  <si>
    <t>Флорамакс (капсулы)</t>
  </si>
  <si>
    <t>С 77</t>
  </si>
  <si>
    <t>Р.С.28 плюс (таблетки)</t>
  </si>
  <si>
    <t>D 222</t>
  </si>
  <si>
    <t>Нигенол (капсулы)</t>
  </si>
  <si>
    <t>D 223</t>
  </si>
  <si>
    <t>Линофит (капсулы)</t>
  </si>
  <si>
    <t>D 224</t>
  </si>
  <si>
    <t>О 301</t>
  </si>
  <si>
    <t>400 г</t>
  </si>
  <si>
    <t>O 513</t>
  </si>
  <si>
    <t xml:space="preserve">Суп-бульон Овощной </t>
  </si>
  <si>
    <t>O 541</t>
  </si>
  <si>
    <t>Приправа-микс Фуего Острая</t>
  </si>
  <si>
    <t>150 г</t>
  </si>
  <si>
    <t>O 627</t>
  </si>
  <si>
    <t>Приправа-микс Аглиата с чесноком и петрушкой</t>
  </si>
  <si>
    <t>СРЕДСТВА НА ОСНОВЕ ЭФИРНЫХ МАСЕЛ И РАСТИТЕЛЬНЫХ ЭКСТРАКТОВ</t>
  </si>
  <si>
    <t>ЛИНИЯ ЛОХЕРБЕР "УЛЫБКА БЕЗ МОРЩИН"</t>
  </si>
  <si>
    <t>ДЕКОРАТИВНАЯ КОСМЕТИКА ЛОХЕРБЕР</t>
  </si>
  <si>
    <t>ЛИНИЯ "УЮТНЫЙ ДОМ"</t>
  </si>
  <si>
    <t>Инжир и роза Тебриза</t>
  </si>
  <si>
    <t>Ростки риса</t>
  </si>
  <si>
    <t>Балтийский янтарь</t>
  </si>
  <si>
    <t>Темная ваниль</t>
  </si>
  <si>
    <t>Абсолютно зеленый чай</t>
  </si>
  <si>
    <t>Мохито</t>
  </si>
  <si>
    <t>Бутоны льна</t>
  </si>
  <si>
    <t>Мандарин и корица</t>
  </si>
  <si>
    <t>H 011</t>
  </si>
  <si>
    <t>H 013</t>
  </si>
  <si>
    <t>H 014</t>
  </si>
  <si>
    <t>H 019</t>
  </si>
  <si>
    <t>H 018</t>
  </si>
  <si>
    <t>H 015</t>
  </si>
  <si>
    <t>H 016</t>
  </si>
  <si>
    <t>H 017</t>
  </si>
  <si>
    <t>H 029</t>
  </si>
  <si>
    <t>H 0271</t>
  </si>
  <si>
    <t>H 0211</t>
  </si>
  <si>
    <t>H 0231</t>
  </si>
  <si>
    <t>H 0241</t>
  </si>
  <si>
    <t>H 0281</t>
  </si>
  <si>
    <t>H 0291</t>
  </si>
  <si>
    <t>H 0262</t>
  </si>
  <si>
    <t>H 0272</t>
  </si>
  <si>
    <t>H 0212</t>
  </si>
  <si>
    <t>H 0242</t>
  </si>
  <si>
    <t>H 0282</t>
  </si>
  <si>
    <t>H 0292</t>
  </si>
  <si>
    <t>H 0273</t>
  </si>
  <si>
    <t xml:space="preserve"> Ароматизированные камни во флаконе</t>
  </si>
  <si>
    <t>H 049</t>
  </si>
  <si>
    <t>H 048</t>
  </si>
  <si>
    <t>H 046</t>
  </si>
  <si>
    <t>Ароматизированное саше в мешочках</t>
  </si>
  <si>
    <t>H 057</t>
  </si>
  <si>
    <t>H 058</t>
  </si>
  <si>
    <t>1 шт</t>
  </si>
  <si>
    <t>H 073</t>
  </si>
  <si>
    <t>H 074</t>
  </si>
  <si>
    <t>H 078</t>
  </si>
  <si>
    <t>H 077</t>
  </si>
  <si>
    <t>H 076</t>
  </si>
  <si>
    <t>H 108</t>
  </si>
  <si>
    <t>H 109</t>
  </si>
  <si>
    <t>I 379</t>
  </si>
  <si>
    <t>Шампунь для блеска волос Аргана</t>
  </si>
  <si>
    <t>C 70</t>
  </si>
  <si>
    <t>D 211</t>
  </si>
  <si>
    <t>Сироп Красная ягода с витаминами и лютеином</t>
  </si>
  <si>
    <t>С 92</t>
  </si>
  <si>
    <t>С 93</t>
  </si>
  <si>
    <t>С 94</t>
  </si>
  <si>
    <t>I 505</t>
  </si>
  <si>
    <t xml:space="preserve">I 506 </t>
  </si>
  <si>
    <t>I 507</t>
  </si>
  <si>
    <t>I 508</t>
  </si>
  <si>
    <t>B 431</t>
  </si>
  <si>
    <t>B 467</t>
  </si>
  <si>
    <t>B 407</t>
  </si>
  <si>
    <t>B 408</t>
  </si>
  <si>
    <t>B 409</t>
  </si>
  <si>
    <t>В 404</t>
  </si>
  <si>
    <t>В 481</t>
  </si>
  <si>
    <t>C 96</t>
  </si>
  <si>
    <t>С 97</t>
  </si>
  <si>
    <t>D 227</t>
  </si>
  <si>
    <t>D 228</t>
  </si>
  <si>
    <t>D 229</t>
  </si>
  <si>
    <t>Цена</t>
  </si>
  <si>
    <t xml:space="preserve">Жидкая помада "Чистый красный" </t>
  </si>
  <si>
    <t xml:space="preserve">Жидкая помада "Розовый комплимент" </t>
  </si>
  <si>
    <t xml:space="preserve">Жидкая помада "Насыщенная фуксия" </t>
  </si>
  <si>
    <t xml:space="preserve">Тушь для бровей коричневый </t>
  </si>
  <si>
    <t>С 82</t>
  </si>
  <si>
    <t>D 230</t>
  </si>
  <si>
    <t>D 231</t>
  </si>
  <si>
    <t>Н 1003</t>
  </si>
  <si>
    <t>Н 1004</t>
  </si>
  <si>
    <t xml:space="preserve">Тушь для ресниц экстра-черная </t>
  </si>
  <si>
    <t>Карандаш для глаз (черный, коричневый)</t>
  </si>
  <si>
    <t>I 150</t>
  </si>
  <si>
    <t>I 152</t>
  </si>
  <si>
    <t>I 153</t>
  </si>
  <si>
    <t>I 154</t>
  </si>
  <si>
    <t xml:space="preserve">Мягкая тональная крем-пудра (песок пустыни, светлый загар) </t>
  </si>
  <si>
    <t>Аглиократ (капсулы)</t>
  </si>
  <si>
    <t>B 415</t>
  </si>
  <si>
    <t>I 401</t>
  </si>
  <si>
    <t>I 402</t>
  </si>
  <si>
    <t>I 403</t>
  </si>
  <si>
    <t>I 404</t>
  </si>
  <si>
    <t>I 405</t>
  </si>
  <si>
    <t>I 406</t>
  </si>
  <si>
    <t>I 407</t>
  </si>
  <si>
    <t xml:space="preserve">Губная помада увлажняющая SPF 15 Wild Pink (дикий розовый) </t>
  </si>
  <si>
    <t>ЛИНИЯ "В ЗДОРОВОМ ТЕЛЕ - ЗДОРОВЫЙ ДУХ" (БАД)</t>
  </si>
  <si>
    <t xml:space="preserve">Фито 40 (изофлавоны сои в капсулах) </t>
  </si>
  <si>
    <t>Шелковая маска для всех типов волос</t>
  </si>
  <si>
    <t>I 151</t>
  </si>
  <si>
    <t>Шампунь для жирных волос</t>
  </si>
  <si>
    <t>D 233</t>
  </si>
  <si>
    <t xml:space="preserve">Губная помада увлажняющая SPF 15 Coral (коралл) </t>
  </si>
  <si>
    <t>Напиток Артишок горький</t>
  </si>
  <si>
    <t>Вива-К2 (капсулы)</t>
  </si>
  <si>
    <t>Крем для чувствительной кожи</t>
  </si>
  <si>
    <t>Компактные тени для век 4 цвета</t>
  </si>
  <si>
    <t>Сухая приправа Травы с морской солью</t>
  </si>
  <si>
    <t>E 996</t>
  </si>
  <si>
    <t>E 997</t>
  </si>
  <si>
    <t>E 998</t>
  </si>
  <si>
    <t>E 999</t>
  </si>
  <si>
    <t>E 158</t>
  </si>
  <si>
    <t>I 383</t>
  </si>
  <si>
    <t>I 384</t>
  </si>
  <si>
    <t>I 385</t>
  </si>
  <si>
    <t>I 387</t>
  </si>
  <si>
    <t>I 388</t>
  </si>
  <si>
    <t>МУЖСКАЯ ЛИНИЯ "ВИВА КУЛ"</t>
  </si>
  <si>
    <t>ЛИНИЯ "УХОЖЕННОЕ ТЕЛО"</t>
  </si>
  <si>
    <t>Крем Козье масло</t>
  </si>
  <si>
    <t>Крем Жожоба</t>
  </si>
  <si>
    <t>Крем Календула</t>
  </si>
  <si>
    <t>Молочко для тела Календула и Авокадо</t>
  </si>
  <si>
    <t>Крем Можжевельник</t>
  </si>
  <si>
    <t>Крем Тимьян</t>
  </si>
  <si>
    <t>Крем Чайное дерево</t>
  </si>
  <si>
    <t>Бальзам Сан-Рокко</t>
  </si>
  <si>
    <t>ЛИНИЯ МОЛОДОСТИ "ВИВА БЬЮТИ"</t>
  </si>
  <si>
    <t>ЛИНИЯ "ШЕЛКОВЫЕ ПРЯДИ"</t>
  </si>
  <si>
    <t xml:space="preserve">Лосьон без спирта против выпадения волос Миглиорин </t>
  </si>
  <si>
    <t>Крем регенирирующий 24Ч Гипнотик  Вайпер</t>
  </si>
  <si>
    <t>Крем Лотум</t>
  </si>
  <si>
    <t>Крем для лица Гималайский бриллиант</t>
  </si>
  <si>
    <t>Эмульсия для лица Гималайский бриллиант</t>
  </si>
  <si>
    <t>Блеск для губ Pink Rose, Red Fruit (роза, красный фрукт)</t>
  </si>
  <si>
    <t>Карандаш для губ фуксия</t>
  </si>
  <si>
    <t xml:space="preserve">B 432 </t>
  </si>
  <si>
    <t>Тушь для ресниц Ультра объем</t>
  </si>
  <si>
    <t>Тушь для ресниц Четкое разделение</t>
  </si>
  <si>
    <t xml:space="preserve">Крем от морщин B.T.Y. </t>
  </si>
  <si>
    <t>Cыворотка от морщин B.T.Y.</t>
  </si>
  <si>
    <t>Гинколин Форте (капсулы)</t>
  </si>
  <si>
    <t>D 235</t>
  </si>
  <si>
    <t>D 236</t>
  </si>
  <si>
    <t xml:space="preserve">Метеорин комплекс (капсулы) </t>
  </si>
  <si>
    <t>ЛИНИЯ "ЗДОРОВОЕ ПИТАНИЕ"</t>
  </si>
  <si>
    <t xml:space="preserve">ЛИНИЯ "ЧИСТОТА В ВАШЕМ ДОМЕ" </t>
  </si>
  <si>
    <t>Куркумин с олеуропеином</t>
  </si>
  <si>
    <t>Молодость навсегда (масло энотеры в капсулах)</t>
  </si>
  <si>
    <t>Витал плюс (масло лосося в капсулах)</t>
  </si>
  <si>
    <t>Бодрость на весь день (витамины А-Z компакт в таблетках)</t>
  </si>
  <si>
    <t>Ацерола (тропическая вишня в таблетках)</t>
  </si>
  <si>
    <t>Миглиорин (капсулы)</t>
  </si>
  <si>
    <t>Трикокс капсулы марки Миглиорин</t>
  </si>
  <si>
    <t xml:space="preserve">                                            ПРАЙС-ЛИСТ</t>
  </si>
  <si>
    <t>ЛИНИЯ "АМБИАНС"</t>
  </si>
  <si>
    <t>ЛИНИЯ "РОУЗДЬЮ"</t>
  </si>
  <si>
    <t xml:space="preserve">Зеленый чай с мятой (таблетки) </t>
  </si>
  <si>
    <t>Масло граната (капсулы)</t>
  </si>
  <si>
    <t>Крем-дезодорант для тела Календула</t>
  </si>
  <si>
    <t xml:space="preserve">Растительные керамиды для кожи лица и шеи в капсулах </t>
  </si>
  <si>
    <t>Сабаль Форте (капсулы)</t>
  </si>
  <si>
    <t>Релакс Комплекс (капсулы)</t>
  </si>
  <si>
    <t>I 386</t>
  </si>
  <si>
    <t>Иммун Фит</t>
  </si>
  <si>
    <t xml:space="preserve">                                                            WWW.VIVASANINT.COM</t>
  </si>
  <si>
    <t>A 101</t>
  </si>
  <si>
    <t>A 102</t>
  </si>
  <si>
    <t>A 103</t>
  </si>
  <si>
    <t>A 104</t>
  </si>
  <si>
    <t>A 105</t>
  </si>
  <si>
    <t>A 106</t>
  </si>
  <si>
    <t>A 201</t>
  </si>
  <si>
    <t>A 202</t>
  </si>
  <si>
    <t>A 203</t>
  </si>
  <si>
    <t>A 204</t>
  </si>
  <si>
    <t>A 205</t>
  </si>
  <si>
    <t>A 206</t>
  </si>
  <si>
    <t>A 207</t>
  </si>
  <si>
    <t>A 301</t>
  </si>
  <si>
    <t>A 302</t>
  </si>
  <si>
    <t>A 303</t>
  </si>
  <si>
    <t>A 304</t>
  </si>
  <si>
    <t>A 305</t>
  </si>
  <si>
    <t>A 306</t>
  </si>
  <si>
    <t>A 401</t>
  </si>
  <si>
    <t>A 402</t>
  </si>
  <si>
    <t>A 403</t>
  </si>
  <si>
    <t>A 404</t>
  </si>
  <si>
    <t>A 501</t>
  </si>
  <si>
    <t>A 502</t>
  </si>
  <si>
    <t>T 101</t>
  </si>
  <si>
    <t>T 102</t>
  </si>
  <si>
    <t>T 103</t>
  </si>
  <si>
    <t>T 104</t>
  </si>
  <si>
    <t>T 105</t>
  </si>
  <si>
    <t>T 106</t>
  </si>
  <si>
    <t>T 107</t>
  </si>
  <si>
    <t>T 108</t>
  </si>
  <si>
    <t>T 109</t>
  </si>
  <si>
    <t>T 110</t>
  </si>
  <si>
    <t>T 112</t>
  </si>
  <si>
    <t>T 113</t>
  </si>
  <si>
    <t>T 114</t>
  </si>
  <si>
    <t>T 115</t>
  </si>
  <si>
    <t>B 470-471</t>
  </si>
  <si>
    <t>B 421-422</t>
  </si>
  <si>
    <t>B 412-413</t>
  </si>
  <si>
    <t>ВИВА Q10 Форте (капсулы)</t>
  </si>
  <si>
    <t>M 01</t>
  </si>
  <si>
    <t>M 02</t>
  </si>
  <si>
    <t>M 03</t>
  </si>
  <si>
    <t>M 04</t>
  </si>
  <si>
    <t>M 05</t>
  </si>
  <si>
    <t>M 06</t>
  </si>
  <si>
    <t>M 07</t>
  </si>
  <si>
    <t>M 08</t>
  </si>
  <si>
    <t>M 09</t>
  </si>
  <si>
    <t>M 10</t>
  </si>
  <si>
    <t>M 11</t>
  </si>
  <si>
    <t>M 12</t>
  </si>
  <si>
    <t>M 13</t>
  </si>
  <si>
    <t>M 14</t>
  </si>
  <si>
    <t>M 15</t>
  </si>
  <si>
    <t>M 16</t>
  </si>
  <si>
    <t>H 021</t>
  </si>
  <si>
    <t>H 023</t>
  </si>
  <si>
    <t>H 024</t>
  </si>
  <si>
    <t>H 025</t>
  </si>
  <si>
    <t>H 0232</t>
  </si>
  <si>
    <t>H 0261</t>
  </si>
  <si>
    <t>H 047</t>
  </si>
  <si>
    <t>H 071</t>
  </si>
  <si>
    <t>Ультра защита печени плюс витамин Е в капсулах</t>
  </si>
  <si>
    <t>D 237</t>
  </si>
  <si>
    <t>Омега-3 Форте Рыбий жир+масло криля в капсулах ЭПК + ДГК 263</t>
  </si>
  <si>
    <t>ЛИНИЯ "АРТЕМИС"</t>
  </si>
  <si>
    <t>АРТЕМИС МЕН Набор для путешествий "Я МЕН" (комплект 3 наименования)</t>
  </si>
  <si>
    <t>ЛИНИЯ "ТОНИ ГАРД"</t>
  </si>
  <si>
    <t>ЛИНИЯ "МАРК КЕЙН"</t>
  </si>
  <si>
    <t>ТОНИ ГАРД Набор для мужчин (комплект 3 наименования)</t>
  </si>
  <si>
    <t>ТОНИ ГАРД Набор для женщин (комплект 3 наименования)</t>
  </si>
  <si>
    <t>ТОНИ ГАРД МЯТА Набор для мужчин (комплект 3 наименования)</t>
  </si>
  <si>
    <t>МАРК КЕЙН Коллекция ароматов (парфюмерная вода Мистериосли №1,2,3 по 15 мл)</t>
  </si>
  <si>
    <t>Средство для чистки кухни ВИВА КЛИН концентрат</t>
  </si>
  <si>
    <t>Средство для чистки кухни ВИВА КЛИН ЭКО</t>
  </si>
  <si>
    <t>ЛИНИЯ "МИР АРОМАТОВ" (эфирные и базовые масла)</t>
  </si>
  <si>
    <t>ЦЕНА в у.е.</t>
  </si>
  <si>
    <t>ЕМКОСТЬ</t>
  </si>
  <si>
    <t>Масло Базилик сладкий</t>
  </si>
  <si>
    <t>Масло Фенхель</t>
  </si>
  <si>
    <t>Масло Герань</t>
  </si>
  <si>
    <t>Масло Мелисса лимонная</t>
  </si>
  <si>
    <t>Масло Шалфей мускатный</t>
  </si>
  <si>
    <t>Масло Пачули</t>
  </si>
  <si>
    <t xml:space="preserve">Масло Можжевеловые ягоды </t>
  </si>
  <si>
    <t>Масло Жасмин</t>
  </si>
  <si>
    <t>Масло Жожоба</t>
  </si>
  <si>
    <t>Масло Авокадо</t>
  </si>
  <si>
    <t>Мacлo Эвкалипт</t>
  </si>
  <si>
    <t>Мacлo Лаванда</t>
  </si>
  <si>
    <t>Мacлo Апельсин</t>
  </si>
  <si>
    <t>Мacлo Розмарин</t>
  </si>
  <si>
    <t>Мacлo Лимон</t>
  </si>
  <si>
    <t>Мacлo Тимьян</t>
  </si>
  <si>
    <t>Масло Чайное дерево с манукой и канукой</t>
  </si>
  <si>
    <t xml:space="preserve">Мacлo "33 трав" </t>
  </si>
  <si>
    <t xml:space="preserve">Мacлo "33 трав" стронг </t>
  </si>
  <si>
    <t>Масло Мята перечная</t>
  </si>
  <si>
    <t>Масло Тмин</t>
  </si>
  <si>
    <t>Масло Пихта белая</t>
  </si>
  <si>
    <t>Масло Гвоздичное</t>
  </si>
  <si>
    <t>Масло Нероли</t>
  </si>
  <si>
    <t>Масло Розовое дерево</t>
  </si>
  <si>
    <t>Масло Роза Марокко</t>
  </si>
  <si>
    <t xml:space="preserve">Масло Ладан индийский </t>
  </si>
  <si>
    <t>120 мл</t>
  </si>
  <si>
    <t>Аромадиффузор Нувола</t>
  </si>
  <si>
    <t>Аромадиффузор Нуволетта</t>
  </si>
  <si>
    <t>Травяной спрей Вива плюс</t>
  </si>
  <si>
    <t>Экстракт грейпфрутовых косточек</t>
  </si>
  <si>
    <t>Бальзам Альпийские травы</t>
  </si>
  <si>
    <t>Эликсир для полоскания рта</t>
  </si>
  <si>
    <t>НАИМЕНОВАНИЕ ПРОДУКТА</t>
  </si>
  <si>
    <t>ВИВА КУЛ Эмульсия после бритья</t>
  </si>
  <si>
    <t>ВИВА КУЛ Дезодорант шариковый</t>
  </si>
  <si>
    <t xml:space="preserve">ВИВА КУЛ Парфюмерная вода </t>
  </si>
  <si>
    <t>ВИВА КУЛ Крем для бритья для лица и тела</t>
  </si>
  <si>
    <t>ВИВА КУЛ Гель для душа для волос и тела</t>
  </si>
  <si>
    <t>60 шт</t>
  </si>
  <si>
    <t>Гель для тела Р.С.28</t>
  </si>
  <si>
    <t>АМБИАНС Парфюмерная вода "О`Вегеталь"</t>
  </si>
  <si>
    <t>АМБИАНС Парфюмерная вода "Уд Лаунж"</t>
  </si>
  <si>
    <t>АМБИАНС Парфюмерная вода "Пэшн оранж"</t>
  </si>
  <si>
    <t xml:space="preserve">АМБИАНС Парфюмерная вода "Визаут" </t>
  </si>
  <si>
    <t>РОУЗДЬЮ Парфюмерная вода</t>
  </si>
  <si>
    <t>РОУЗДЬЮ Эмульсия для тела</t>
  </si>
  <si>
    <t>РОУЗДЬЮ Шариковый дезодорант для тела</t>
  </si>
  <si>
    <t>12 мл</t>
  </si>
  <si>
    <t>РОУЗДЬЮ Бальзам для губ</t>
  </si>
  <si>
    <t xml:space="preserve">РОУЗДЬЮ Гель для душа </t>
  </si>
  <si>
    <t>РОУЗДЬЮ Крем для рук</t>
  </si>
  <si>
    <t xml:space="preserve">АРТЕМИС МЕН Энергетический лосьон для лица SPF 15 </t>
  </si>
  <si>
    <t>АРТЕМИС МЕН Омолаживающий крем для лица</t>
  </si>
  <si>
    <t>АРТЕМИС МЕН Шариковый дезодорант для тела</t>
  </si>
  <si>
    <t>АРТЕМИС МЕН Крем для бритья очищающий</t>
  </si>
  <si>
    <t>АРТЕМИС МЕН Кислородный активатор для лица</t>
  </si>
  <si>
    <t>АРТЕМИС СКИН СУПРИМС Дневной крем для лица</t>
  </si>
  <si>
    <t>АРТЕМИС СКИН СУПРИМС Ночной крем для лица</t>
  </si>
  <si>
    <t>15 мл</t>
  </si>
  <si>
    <t>АРТЕМИС СКИН СУПРИМС Крем для кожи вокруг глаз и губ</t>
  </si>
  <si>
    <t>АРТЕМИС СКИН СУПРИМС Лосьон для ухода за кожей лица</t>
  </si>
  <si>
    <t>АРТЕМИС СКИН СУПРИМС Улучшающая кожу дневная сыворотка для лица</t>
  </si>
  <si>
    <t>АРТЕМИС СКИН СУПРИМС Ночная сыворотка для лица</t>
  </si>
  <si>
    <t>150 мл</t>
  </si>
  <si>
    <t>АРТЕМИС СКИН СУПРИМС Насыщенный очищающий крем для лица</t>
  </si>
  <si>
    <t>АРТЕМИС СКИН ЭССЕНТИАЛС Очищающий лосьон для кожи лица</t>
  </si>
  <si>
    <t>АРТЕМИС СКИН ЭССЕНТИАЛС Дневной увлажняющий лосьон для лица</t>
  </si>
  <si>
    <t>АРТЕМИС СКИН ЭССЕНТИАЛС Дневной увлажняющий крем для лица</t>
  </si>
  <si>
    <t>АРТЕМИС СКИН ЭССЕНТИАЛС Ночной увлажняющий крем для лица</t>
  </si>
  <si>
    <t>АРТЕМИС СКИН ЭССЕНТИАЛС Восстанавливающий крем для контура глаз</t>
  </si>
  <si>
    <t>АРТЕМИС СКИН ЭССЕНТИАЛС Восстанавливающая ночная сыворотка для лица</t>
  </si>
  <si>
    <t>АРТЕМИС СКИН АРКИТЕКТС Обогащенный дневной крем для лица</t>
  </si>
  <si>
    <t>АРТЕМИС СКИН АРКИТЕКТС Обогащенный ночной крем для лица</t>
  </si>
  <si>
    <t>АРТЕМИС СКИН АРКИТЕКТС Обогащенный крем для кожи вокруг глаз</t>
  </si>
  <si>
    <t>АРТЕМИС СКИН АРКИТЕКТС Обновляющая сыворотка для лица</t>
  </si>
  <si>
    <t>АРТЕМИС СКИН СПЕСИАЛИСТС Восстанавливающий крем для рук</t>
  </si>
  <si>
    <t>АРТЕМИС СКИН СПЕСИАЛИСТС Ухаживающее масло для лица</t>
  </si>
  <si>
    <t>ТОНИ ГАРД Парфюмерная вода для женщин</t>
  </si>
  <si>
    <t>ТОНИ ГАРД Гель для душа для женщин</t>
  </si>
  <si>
    <t>ТОНИ ГАРД Молочко для тела для женщин</t>
  </si>
  <si>
    <t>ТОНИ ГАРД МЯТА Парфюмерная вода для женщин</t>
  </si>
  <si>
    <t>ТОНИ ГАРД МЯТА Шариковый дезодорант для женщин</t>
  </si>
  <si>
    <t>ТОНИ ГАРД МЯТА Гель для душа для женщин</t>
  </si>
  <si>
    <t>ТОНИ ГАРД МЯТА Молочко для тела для женщин</t>
  </si>
  <si>
    <t>40 мл</t>
  </si>
  <si>
    <t>80 мл</t>
  </si>
  <si>
    <t>3 х 15 мл</t>
  </si>
  <si>
    <t>ВИВА БЬЮТИ Сикрет оф Серенити Ночной крем</t>
  </si>
  <si>
    <t>ВИВА БЬЮТИ Сикрет оф Серенити Тоник-лосьон</t>
  </si>
  <si>
    <t>ВИВА БЬЮТИ Сикрет оф Серенити Дневной крем</t>
  </si>
  <si>
    <t>ВИВА БЬЮТИ Сикрет оф Серенити Крем для кожи вокруг глаз</t>
  </si>
  <si>
    <t>ВИВА БЬЮТИ Фаунтэйн оф Юс Дневной крем</t>
  </si>
  <si>
    <t>ВИВА БЬЮТИ Фаунтэйн оф Юс Ночной крем</t>
  </si>
  <si>
    <t>ВИВА БЬЮТИ Фаунтэйн оф Юс Гель для умывания</t>
  </si>
  <si>
    <t>45 шт</t>
  </si>
  <si>
    <t>С 171,173-179,184,187-188</t>
  </si>
  <si>
    <t xml:space="preserve">Крем Голд 24К </t>
  </si>
  <si>
    <t>C 40</t>
  </si>
  <si>
    <t>Жидкий крем Букет роз</t>
  </si>
  <si>
    <t>20 шт</t>
  </si>
  <si>
    <t>Сыворотка для лица "Зеленая икра"</t>
  </si>
  <si>
    <t>Крем для лица "Зеленая икра"</t>
  </si>
  <si>
    <t>Крем для век "Зеленая икра"</t>
  </si>
  <si>
    <t xml:space="preserve">С 1-29, 130 </t>
  </si>
  <si>
    <t>Краска для волос "СаноТинт" Классик</t>
  </si>
  <si>
    <t>Краска для волос "СаноТинт" Лайт</t>
  </si>
  <si>
    <t>Осветлитель для волос "СаноТинт"</t>
  </si>
  <si>
    <t>66 г</t>
  </si>
  <si>
    <t>Средство для укрепления волос Миглиорин в ампулах</t>
  </si>
  <si>
    <t>9 мл</t>
  </si>
  <si>
    <t>7 мл</t>
  </si>
  <si>
    <t>14 мл</t>
  </si>
  <si>
    <t>8 мл</t>
  </si>
  <si>
    <t>4 г</t>
  </si>
  <si>
    <t xml:space="preserve">Двойная пудра компактная цвета загара SPF 15 </t>
  </si>
  <si>
    <t>470 г</t>
  </si>
  <si>
    <t>100 шт</t>
  </si>
  <si>
    <t>120 шт</t>
  </si>
  <si>
    <t>50 шт</t>
  </si>
  <si>
    <t>30 шт</t>
  </si>
  <si>
    <t xml:space="preserve">24 шт </t>
  </si>
  <si>
    <t>Колестина 10 (капсулы)</t>
  </si>
  <si>
    <t>24 шт</t>
  </si>
  <si>
    <t>Релаксина паник (жевательные таблетки)</t>
  </si>
  <si>
    <t>40 шт</t>
  </si>
  <si>
    <t>21 г</t>
  </si>
  <si>
    <t>Конский каштан и виноградные листья (экстракт в капсулах)</t>
  </si>
  <si>
    <t>90 шт</t>
  </si>
  <si>
    <t>160 г</t>
  </si>
  <si>
    <t>750 мл</t>
  </si>
  <si>
    <t>Ароматизаторы воздуха жидкие в комплекте с бамбуковыми палочками</t>
  </si>
  <si>
    <t>Ароматизаторы воздуха жидкие с механическим распылителем</t>
  </si>
  <si>
    <t xml:space="preserve">Ароматизаторы воздуха жидкие в комплекте с бамбуковыми палочками </t>
  </si>
  <si>
    <t>Парфюмерная вода</t>
  </si>
  <si>
    <t>Сменный наполнитель для диффузора</t>
  </si>
  <si>
    <t>1 флакон</t>
  </si>
  <si>
    <t>50х25х30 мл</t>
  </si>
  <si>
    <t>30х50х50 мл</t>
  </si>
  <si>
    <t>30х50х50мл</t>
  </si>
  <si>
    <t>ТОНИ ГАРД МЯТА Туалетная вода для мужчин</t>
  </si>
  <si>
    <t xml:space="preserve">ТОНИ ГАРД МЯТА Туалетная вода для мужчин </t>
  </si>
  <si>
    <t xml:space="preserve">ТОНИ ГАРД МЯТА Гель для душа для мужчин </t>
  </si>
  <si>
    <t>ТОНИ ГАРД МЯТА Шариковый дезодорант для мужчин</t>
  </si>
  <si>
    <t xml:space="preserve">МАРК КЕЙН Гель для душа Мистериосли №1 </t>
  </si>
  <si>
    <t xml:space="preserve">МАРК КЕЙН Эмульсия для тела Мистериосли №1 </t>
  </si>
  <si>
    <t xml:space="preserve">МАРК КЕЙН Парфюмерная вода Мистериосли №1 </t>
  </si>
  <si>
    <t xml:space="preserve">МАРК КЕЙН Шариковый дезодорант Мистериосли №1 </t>
  </si>
  <si>
    <t xml:space="preserve">МАРК КЕЙН Гель для душа Мистериосли №2 </t>
  </si>
  <si>
    <t xml:space="preserve">МАРК КЕЙН Эмульсия для тела Мистериосли №2 </t>
  </si>
  <si>
    <t xml:space="preserve">МАРК КЕЙН Парфюмерная вода Мистериосли №2 </t>
  </si>
  <si>
    <t xml:space="preserve">МАРК КЕЙН Шариковый дезодорант Мистериосли №2 </t>
  </si>
  <si>
    <t xml:space="preserve">МАРК КЕЙН Парфюмерная вода Мистериосли №3 </t>
  </si>
  <si>
    <t xml:space="preserve">МАРК КЕЙН Гель для душа Мистериосли №3 </t>
  </si>
  <si>
    <t xml:space="preserve">МАРК КЕЙН Эмульсия для тела Мистериосли №3 </t>
  </si>
  <si>
    <t xml:space="preserve">МАРК КЕЙН Шариковый дезодорант Мистериосли №3 </t>
  </si>
  <si>
    <t>Е 149</t>
  </si>
  <si>
    <t>P 1005</t>
  </si>
  <si>
    <t xml:space="preserve">Автомобильный ароматизатор-клипса </t>
  </si>
  <si>
    <t>ЛИНИЯ "ВИВАДЕРМ"</t>
  </si>
  <si>
    <t>Увлажняющий крем Вивадерм</t>
  </si>
  <si>
    <t>I 341</t>
  </si>
  <si>
    <t>Гель-контроль для жирной кожи «Vivadermmed»</t>
  </si>
  <si>
    <t>I 342</t>
  </si>
  <si>
    <t>Крем для лица регенерирующий «Vivadermmed»</t>
  </si>
  <si>
    <t>I 343</t>
  </si>
  <si>
    <t>Лосьон для тела «Баланс кожи» «Vivadermmed»</t>
  </si>
  <si>
    <t>I 344</t>
  </si>
  <si>
    <t>Крем для век регенерирующий «Vivadermmed»</t>
  </si>
  <si>
    <t>I 382</t>
  </si>
  <si>
    <t>Масло для ног Аргана</t>
  </si>
  <si>
    <t>E 159</t>
  </si>
  <si>
    <t>Пластырь косметический «Уход за руками и ногами»</t>
  </si>
  <si>
    <t>I 200</t>
  </si>
  <si>
    <t>Биофоскин гель для кожи</t>
  </si>
  <si>
    <t>P 1004</t>
  </si>
  <si>
    <t>Ультразвуковой массажёр Ultrasonic А-900</t>
  </si>
  <si>
    <t>A 601</t>
  </si>
  <si>
    <t>A 602</t>
  </si>
  <si>
    <t>АРТЕМИС СКИН БАЛАНС Очищающая эссенция для лица и шеи</t>
  </si>
  <si>
    <t>A 603</t>
  </si>
  <si>
    <t>A 604</t>
  </si>
  <si>
    <t>АРТЕМИС СКИН БАЛАНС Матирующий гель-крем для лица 24 часа</t>
  </si>
  <si>
    <t>A 605</t>
  </si>
  <si>
    <t>АРТЕМИС СКИН БАЛАНС Увлажняющий гель для кожи вокруг глаз</t>
  </si>
  <si>
    <t>АРТЕМИС СКИН БАЛАНС Очищающий гель для умывания лица</t>
  </si>
  <si>
    <t>АРТЕМИС СКИН БАЛАНС Матирующая сыворотка для Т-зоны</t>
  </si>
  <si>
    <t>Гель для гигиены тела</t>
  </si>
  <si>
    <t>Е 129</t>
  </si>
  <si>
    <t>Е 130</t>
  </si>
  <si>
    <t>Е 131</t>
  </si>
  <si>
    <t>Е 132</t>
  </si>
  <si>
    <t>5 мл</t>
  </si>
  <si>
    <t>Композия эфирных масел ДОЛГАЯ ЖИЗНЬ</t>
  </si>
  <si>
    <t>Композия эфирных масел КРЕПКИЙ СОН</t>
  </si>
  <si>
    <t>Композия эфирных масел ВЗБОДРИСЬ!</t>
  </si>
  <si>
    <t>Композия эфирных масел Я ПОЛОН СИЛ</t>
  </si>
  <si>
    <t>Масло Иланг-Иланг экстра</t>
  </si>
  <si>
    <t>Ароматизированный лосьон для лица ТОНУС</t>
  </si>
  <si>
    <t>1 уп./6 шт.</t>
  </si>
  <si>
    <t>Средство для чистки ванной ВИВА КЛИН концентрат</t>
  </si>
  <si>
    <t>Средство для чистки ванной ВИВА КЛИН ЭКО</t>
  </si>
  <si>
    <t>Профилактическая зубная паста 4 в 1</t>
  </si>
  <si>
    <t>ЦЕНА в тг</t>
  </si>
  <si>
    <t>Е 133</t>
  </si>
  <si>
    <t>Композия эфирных масел КУПАНИЕ СРЕДИ ЛЕСОВ</t>
  </si>
  <si>
    <t>Е 134</t>
  </si>
  <si>
    <t>Композиция эфирных масел Искушение</t>
  </si>
  <si>
    <t>Е 137</t>
  </si>
  <si>
    <t>Композиция косметических масел На старт!</t>
  </si>
  <si>
    <t>E 135</t>
  </si>
  <si>
    <t>Композиция эфирных масел Искушение c аппликатором</t>
  </si>
  <si>
    <t>E 138</t>
  </si>
  <si>
    <t>Композиция эфирных масел Дыши! Respira</t>
  </si>
  <si>
    <t>E 139</t>
  </si>
  <si>
    <t>Композиция эфирных масел Блю Релиф</t>
  </si>
  <si>
    <t>H 1005</t>
  </si>
  <si>
    <t>Аромадиффузор Aqua Senza</t>
  </si>
  <si>
    <t>D 238</t>
  </si>
  <si>
    <t>D 239</t>
  </si>
  <si>
    <t>Забота о клетке (капсулы)</t>
  </si>
  <si>
    <t>Холин Артишок Расторопша( капсулы)</t>
  </si>
  <si>
    <t>60шт</t>
  </si>
  <si>
    <t>E 136</t>
  </si>
  <si>
    <t>Композиция косметических масел Расслабься!</t>
  </si>
  <si>
    <t>100мл</t>
  </si>
  <si>
    <t>Е 140</t>
  </si>
  <si>
    <t>Экстракт грейпфрутовых косточек / меньше горечи</t>
  </si>
  <si>
    <t>30мл</t>
  </si>
  <si>
    <t>I 345</t>
  </si>
  <si>
    <t>Крем для рук «Vivadermmed»</t>
  </si>
  <si>
    <t>I 346</t>
  </si>
  <si>
    <t>Очищающий гель для лица и тела «Vivadermmed»</t>
  </si>
  <si>
    <t>Линия "Дерма Сайнс"</t>
  </si>
  <si>
    <t>I 225</t>
  </si>
  <si>
    <t>I 226</t>
  </si>
  <si>
    <t>I 227</t>
  </si>
  <si>
    <t>I 228</t>
  </si>
  <si>
    <t>I 229</t>
  </si>
  <si>
    <t>I 230</t>
  </si>
  <si>
    <t>I 231</t>
  </si>
  <si>
    <t>I 232</t>
  </si>
  <si>
    <t>I 233</t>
  </si>
  <si>
    <t>50мл</t>
  </si>
  <si>
    <t>Ночной крем с ретинолом</t>
  </si>
  <si>
    <t>Концентрат стволовых клеток 3х3мл в ампулах</t>
  </si>
  <si>
    <t>Восстанавливающий крем с ретинолом</t>
  </si>
  <si>
    <t>Концентрат ретинола в ампулах 3х3мл</t>
  </si>
  <si>
    <t>Сыворотка с гиалуроном 3х-уровневая</t>
  </si>
  <si>
    <t>Восстанавливающая сыворотка с ретинолом</t>
  </si>
  <si>
    <t>Восстанавливающий крем от морщин вокруг глаз</t>
  </si>
  <si>
    <t>10мл</t>
  </si>
  <si>
    <t>Крем с гиалуроном 3-х уровневый</t>
  </si>
  <si>
    <t>Ночной крем с гиалуроном</t>
  </si>
  <si>
    <t>D 240</t>
  </si>
  <si>
    <t>D 241</t>
  </si>
  <si>
    <t>Харпагин Форте</t>
  </si>
  <si>
    <t>Глюкохон форте (капсулы)</t>
  </si>
  <si>
    <t>7x2мл</t>
  </si>
  <si>
    <t>7х2мл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</si>
</sst>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color indexed="8"/>
      <name val="Calibri"/>
      <family val="2"/>
      <charset val="204"/>
    </font>
    <font>
      <sz val="8"/>
      <name val="Calibri"/>
      <family val="2"/>
      <charset val="204"/>
    </font>
    <font>
      <b/>
      <i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2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 Cyr"/>
      <charset val="204"/>
    </font>
    <font>
      <sz val="9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0.5"/>
      <color indexed="8"/>
      <name val="Arial"/>
      <family val="2"/>
      <charset val="204"/>
    </font>
    <font>
      <b/>
      <sz val="18"/>
      <color indexed="8"/>
      <name val="Calibri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1"/>
      <name val="Arial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3" fillId="0" borderId="0"/>
    <xf numFmtId="0" fontId="1" fillId="0" borderId="0"/>
  </cellStyleXfs>
  <cellXfs count="135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right"/>
    </xf>
    <xf numFmtId="164" fontId="0" fillId="2" borderId="1" xfId="0" applyNumberFormat="1" applyFont="1" applyFill="1" applyBorder="1" applyAlignment="1">
      <alignment horizontal="right"/>
    </xf>
    <xf numFmtId="49" fontId="0" fillId="0" borderId="1" xfId="0" applyNumberFormat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164" fontId="0" fillId="0" borderId="1" xfId="0" applyNumberFormat="1" applyFill="1" applyBorder="1" applyAlignment="1">
      <alignment horizontal="right"/>
    </xf>
    <xf numFmtId="164" fontId="0" fillId="0" borderId="1" xfId="0" applyNumberFormat="1" applyFont="1" applyFill="1" applyBorder="1" applyAlignment="1">
      <alignment horizontal="right"/>
    </xf>
    <xf numFmtId="164" fontId="0" fillId="0" borderId="1" xfId="0" applyNumberFormat="1" applyBorder="1"/>
    <xf numFmtId="164" fontId="0" fillId="0" borderId="1" xfId="0" applyNumberFormat="1" applyFill="1" applyBorder="1"/>
    <xf numFmtId="164" fontId="0" fillId="3" borderId="1" xfId="0" applyNumberFormat="1" applyFill="1" applyBorder="1"/>
    <xf numFmtId="0" fontId="4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2" fillId="0" borderId="1" xfId="0" applyFont="1" applyBorder="1" applyAlignment="1">
      <alignment wrapText="1"/>
    </xf>
    <xf numFmtId="164" fontId="5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Border="1"/>
    <xf numFmtId="0" fontId="9" fillId="0" borderId="1" xfId="0" applyFont="1" applyBorder="1"/>
    <xf numFmtId="0" fontId="9" fillId="0" borderId="1" xfId="2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Fill="1" applyBorder="1"/>
    <xf numFmtId="0" fontId="9" fillId="0" borderId="1" xfId="0" applyFont="1" applyBorder="1" applyAlignment="1"/>
    <xf numFmtId="2" fontId="11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0" fontId="11" fillId="0" borderId="1" xfId="0" applyFont="1" applyFill="1" applyBorder="1" applyAlignment="1">
      <alignment horizontal="left"/>
    </xf>
    <xf numFmtId="164" fontId="8" fillId="0" borderId="1" xfId="0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right"/>
    </xf>
    <xf numFmtId="0" fontId="7" fillId="0" borderId="1" xfId="0" applyFont="1" applyBorder="1" applyAlignment="1"/>
    <xf numFmtId="0" fontId="7" fillId="0" borderId="1" xfId="0" applyFont="1" applyBorder="1" applyAlignment="1">
      <alignment vertical="top"/>
    </xf>
    <xf numFmtId="0" fontId="9" fillId="0" borderId="1" xfId="0" applyFont="1" applyFill="1" applyBorder="1" applyAlignment="1">
      <alignment wrapText="1"/>
    </xf>
    <xf numFmtId="0" fontId="9" fillId="0" borderId="2" xfId="0" applyFont="1" applyBorder="1"/>
    <xf numFmtId="0" fontId="0" fillId="3" borderId="4" xfId="0" applyFill="1" applyBorder="1"/>
    <xf numFmtId="0" fontId="10" fillId="3" borderId="4" xfId="0" applyFont="1" applyFill="1" applyBorder="1"/>
    <xf numFmtId="0" fontId="8" fillId="3" borderId="5" xfId="0" applyFont="1" applyFill="1" applyBorder="1" applyAlignment="1">
      <alignment horizontal="center"/>
    </xf>
    <xf numFmtId="0" fontId="9" fillId="3" borderId="4" xfId="0" applyFont="1" applyFill="1" applyBorder="1"/>
    <xf numFmtId="0" fontId="11" fillId="5" borderId="4" xfId="0" applyFont="1" applyFill="1" applyBorder="1"/>
    <xf numFmtId="0" fontId="12" fillId="5" borderId="5" xfId="0" applyFont="1" applyFill="1" applyBorder="1" applyAlignment="1">
      <alignment horizontal="center"/>
    </xf>
    <xf numFmtId="0" fontId="9" fillId="6" borderId="4" xfId="0" applyFont="1" applyFill="1" applyBorder="1"/>
    <xf numFmtId="0" fontId="8" fillId="6" borderId="5" xfId="0" applyFont="1" applyFill="1" applyBorder="1" applyAlignment="1">
      <alignment horizontal="center"/>
    </xf>
    <xf numFmtId="0" fontId="9" fillId="4" borderId="4" xfId="0" applyFont="1" applyFill="1" applyBorder="1"/>
    <xf numFmtId="0" fontId="8" fillId="4" borderId="5" xfId="0" applyFont="1" applyFill="1" applyBorder="1" applyAlignment="1">
      <alignment horizontal="center"/>
    </xf>
    <xf numFmtId="0" fontId="9" fillId="7" borderId="4" xfId="0" applyFont="1" applyFill="1" applyBorder="1"/>
    <xf numFmtId="0" fontId="8" fillId="7" borderId="5" xfId="0" applyFont="1" applyFill="1" applyBorder="1" applyAlignment="1">
      <alignment horizontal="center"/>
    </xf>
    <xf numFmtId="0" fontId="8" fillId="7" borderId="5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/>
    </xf>
    <xf numFmtId="0" fontId="9" fillId="7" borderId="4" xfId="0" applyFont="1" applyFill="1" applyBorder="1" applyAlignment="1">
      <alignment horizontal="center"/>
    </xf>
    <xf numFmtId="0" fontId="9" fillId="0" borderId="7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11" fillId="0" borderId="5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9" fillId="0" borderId="7" xfId="0" applyFont="1" applyBorder="1"/>
    <xf numFmtId="49" fontId="11" fillId="0" borderId="8" xfId="1" applyNumberFormat="1" applyFont="1" applyBorder="1" applyAlignment="1">
      <alignment horizontal="left" vertical="top" wrapText="1"/>
    </xf>
    <xf numFmtId="49" fontId="11" fillId="0" borderId="9" xfId="1" applyNumberFormat="1" applyFont="1" applyBorder="1" applyAlignment="1">
      <alignment horizontal="left" vertical="top" wrapText="1"/>
    </xf>
    <xf numFmtId="0" fontId="9" fillId="0" borderId="2" xfId="0" applyFont="1" applyBorder="1" applyAlignment="1">
      <alignment vertical="center"/>
    </xf>
    <xf numFmtId="0" fontId="9" fillId="0" borderId="3" xfId="0" applyFont="1" applyFill="1" applyBorder="1"/>
    <xf numFmtId="0" fontId="9" fillId="0" borderId="3" xfId="0" applyFont="1" applyBorder="1"/>
    <xf numFmtId="0" fontId="9" fillId="0" borderId="1" xfId="0" applyFont="1" applyFill="1" applyBorder="1" applyAlignment="1">
      <alignment vertical="top" wrapText="1"/>
    </xf>
    <xf numFmtId="0" fontId="9" fillId="0" borderId="2" xfId="0" applyFont="1" applyFill="1" applyBorder="1"/>
    <xf numFmtId="0" fontId="9" fillId="0" borderId="3" xfId="0" applyFont="1" applyFill="1" applyBorder="1" applyAlignment="1">
      <alignment wrapText="1"/>
    </xf>
    <xf numFmtId="0" fontId="11" fillId="0" borderId="1" xfId="0" applyFont="1" applyBorder="1"/>
    <xf numFmtId="0" fontId="11" fillId="0" borderId="1" xfId="0" applyFont="1" applyFill="1" applyBorder="1"/>
    <xf numFmtId="0" fontId="8" fillId="0" borderId="0" xfId="0" applyFont="1" applyFill="1" applyBorder="1"/>
    <xf numFmtId="0" fontId="9" fillId="8" borderId="4" xfId="0" applyFont="1" applyFill="1" applyBorder="1"/>
    <xf numFmtId="0" fontId="8" fillId="8" borderId="5" xfId="0" applyFont="1" applyFill="1" applyBorder="1" applyAlignment="1">
      <alignment horizontal="center"/>
    </xf>
    <xf numFmtId="0" fontId="9" fillId="0" borderId="0" xfId="0" applyFont="1" applyBorder="1"/>
    <xf numFmtId="164" fontId="12" fillId="0" borderId="0" xfId="0" applyNumberFormat="1" applyFont="1" applyFill="1" applyBorder="1" applyAlignment="1">
      <alignment horizontal="right" vertical="center" wrapText="1"/>
    </xf>
    <xf numFmtId="0" fontId="8" fillId="9" borderId="5" xfId="0" applyFont="1" applyFill="1" applyBorder="1" applyAlignment="1">
      <alignment horizontal="center"/>
    </xf>
    <xf numFmtId="0" fontId="9" fillId="10" borderId="4" xfId="0" applyFont="1" applyFill="1" applyBorder="1"/>
    <xf numFmtId="0" fontId="8" fillId="10" borderId="5" xfId="0" applyFont="1" applyFill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3" borderId="6" xfId="0" applyFill="1" applyBorder="1"/>
    <xf numFmtId="0" fontId="0" fillId="3" borderId="5" xfId="0" applyFill="1" applyBorder="1"/>
    <xf numFmtId="0" fontId="18" fillId="0" borderId="0" xfId="0" applyFont="1" applyAlignment="1">
      <alignment horizontal="left"/>
    </xf>
    <xf numFmtId="0" fontId="17" fillId="0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1" xfId="0" applyFont="1" applyBorder="1" applyAlignment="1">
      <alignment horizontal="center"/>
    </xf>
    <xf numFmtId="0" fontId="8" fillId="7" borderId="4" xfId="0" applyFont="1" applyFill="1" applyBorder="1" applyAlignment="1">
      <alignment horizontal="center"/>
    </xf>
    <xf numFmtId="0" fontId="8" fillId="11" borderId="5" xfId="0" applyFont="1" applyFill="1" applyBorder="1" applyAlignment="1">
      <alignment horizontal="center"/>
    </xf>
    <xf numFmtId="0" fontId="8" fillId="11" borderId="4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12" borderId="5" xfId="0" applyFont="1" applyFill="1" applyBorder="1" applyAlignment="1">
      <alignment horizontal="center"/>
    </xf>
    <xf numFmtId="0" fontId="8" fillId="12" borderId="4" xfId="0" applyFont="1" applyFill="1" applyBorder="1" applyAlignment="1">
      <alignment horizontal="center"/>
    </xf>
    <xf numFmtId="0" fontId="8" fillId="9" borderId="4" xfId="0" applyFont="1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4" xfId="0" applyFill="1" applyBorder="1"/>
    <xf numFmtId="0" fontId="0" fillId="3" borderId="5" xfId="0" applyFont="1" applyFill="1" applyBorder="1"/>
    <xf numFmtId="0" fontId="9" fillId="0" borderId="2" xfId="0" applyFont="1" applyBorder="1" applyAlignment="1">
      <alignment horizontal="left" vertical="center"/>
    </xf>
    <xf numFmtId="0" fontId="10" fillId="13" borderId="4" xfId="0" applyFont="1" applyFill="1" applyBorder="1"/>
    <xf numFmtId="49" fontId="11" fillId="0" borderId="10" xfId="0" applyNumberFormat="1" applyFont="1" applyBorder="1" applyAlignment="1">
      <alignment horizontal="left" vertical="top" wrapText="1"/>
    </xf>
    <xf numFmtId="0" fontId="8" fillId="13" borderId="5" xfId="0" applyFont="1" applyFill="1" applyBorder="1" applyAlignment="1">
      <alignment horizontal="center"/>
    </xf>
    <xf numFmtId="0" fontId="10" fillId="13" borderId="5" xfId="0" applyFont="1" applyFill="1" applyBorder="1"/>
    <xf numFmtId="164" fontId="8" fillId="0" borderId="4" xfId="0" applyNumberFormat="1" applyFont="1" applyBorder="1"/>
    <xf numFmtId="4" fontId="8" fillId="0" borderId="4" xfId="0" applyNumberFormat="1" applyFont="1" applyBorder="1"/>
    <xf numFmtId="164" fontId="8" fillId="0" borderId="4" xfId="0" applyNumberFormat="1" applyFont="1" applyBorder="1" applyAlignment="1">
      <alignment vertical="center"/>
    </xf>
    <xf numFmtId="164" fontId="8" fillId="0" borderId="4" xfId="0" applyNumberFormat="1" applyFont="1" applyBorder="1" applyAlignment="1"/>
    <xf numFmtId="0" fontId="8" fillId="0" borderId="4" xfId="0" applyFont="1" applyFill="1" applyBorder="1"/>
    <xf numFmtId="164" fontId="12" fillId="0" borderId="4" xfId="0" applyNumberFormat="1" applyFont="1" applyFill="1" applyBorder="1" applyAlignment="1">
      <alignment horizontal="right" vertical="center" wrapText="1"/>
    </xf>
    <xf numFmtId="0" fontId="19" fillId="0" borderId="1" xfId="0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 wrapText="1"/>
    </xf>
    <xf numFmtId="0" fontId="20" fillId="0" borderId="2" xfId="0" applyFont="1" applyBorder="1" applyAlignment="1">
      <alignment horizontal="right" vertical="center" wrapText="1"/>
    </xf>
    <xf numFmtId="0" fontId="20" fillId="0" borderId="3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19" fillId="0" borderId="2" xfId="0" applyFont="1" applyBorder="1" applyAlignment="1">
      <alignment horizontal="right" vertical="center"/>
    </xf>
    <xf numFmtId="0" fontId="19" fillId="0" borderId="3" xfId="0" applyFont="1" applyBorder="1" applyAlignment="1">
      <alignment horizontal="right" vertical="center"/>
    </xf>
    <xf numFmtId="0" fontId="0" fillId="7" borderId="5" xfId="0" applyFill="1" applyBorder="1"/>
    <xf numFmtId="164" fontId="8" fillId="0" borderId="7" xfId="0" applyNumberFormat="1" applyFont="1" applyBorder="1"/>
    <xf numFmtId="0" fontId="9" fillId="6" borderId="11" xfId="0" applyFont="1" applyFill="1" applyBorder="1"/>
    <xf numFmtId="0" fontId="8" fillId="6" borderId="12" xfId="0" applyFont="1" applyFill="1" applyBorder="1" applyAlignment="1">
      <alignment horizontal="center"/>
    </xf>
    <xf numFmtId="0" fontId="0" fillId="6" borderId="12" xfId="0" applyFill="1" applyBorder="1"/>
    <xf numFmtId="164" fontId="8" fillId="0" borderId="1" xfId="0" applyNumberFormat="1" applyFont="1" applyBorder="1"/>
    <xf numFmtId="49" fontId="11" fillId="0" borderId="13" xfId="0" applyNumberFormat="1" applyFont="1" applyBorder="1" applyAlignment="1">
      <alignment horizontal="left" vertical="top" wrapText="1"/>
    </xf>
    <xf numFmtId="49" fontId="0" fillId="0" borderId="2" xfId="0" applyNumberFormat="1" applyBorder="1" applyAlignment="1">
      <alignment horizontal="right"/>
    </xf>
    <xf numFmtId="164" fontId="0" fillId="0" borderId="2" xfId="0" applyNumberFormat="1" applyBorder="1" applyAlignment="1">
      <alignment horizontal="right"/>
    </xf>
    <xf numFmtId="0" fontId="8" fillId="9" borderId="11" xfId="0" applyFont="1" applyFill="1" applyBorder="1"/>
    <xf numFmtId="0" fontId="8" fillId="9" borderId="12" xfId="0" applyFont="1" applyFill="1" applyBorder="1" applyAlignment="1">
      <alignment horizontal="center"/>
    </xf>
    <xf numFmtId="49" fontId="11" fillId="0" borderId="1" xfId="0" applyNumberFormat="1" applyFont="1" applyBorder="1" applyAlignment="1">
      <alignment horizontal="left" vertical="top" wrapText="1"/>
    </xf>
    <xf numFmtId="0" fontId="0" fillId="0" borderId="0" xfId="0" applyBorder="1"/>
    <xf numFmtId="0" fontId="2" fillId="0" borderId="14" xfId="0" applyFont="1" applyFill="1" applyBorder="1" applyAlignment="1">
      <alignment horizontal="center"/>
    </xf>
    <xf numFmtId="164" fontId="0" fillId="0" borderId="2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/>
    </xf>
    <xf numFmtId="49" fontId="11" fillId="0" borderId="3" xfId="0" applyNumberFormat="1" applyFont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/>
    </xf>
    <xf numFmtId="164" fontId="0" fillId="0" borderId="3" xfId="0" applyNumberFormat="1" applyFont="1" applyFill="1" applyBorder="1" applyAlignment="1">
      <alignment horizontal="right"/>
    </xf>
    <xf numFmtId="164" fontId="0" fillId="0" borderId="3" xfId="0" applyNumberFormat="1" applyBorder="1" applyAlignment="1">
      <alignment horizontal="right"/>
    </xf>
    <xf numFmtId="164" fontId="8" fillId="0" borderId="3" xfId="0" applyNumberFormat="1" applyFont="1" applyBorder="1"/>
    <xf numFmtId="0" fontId="9" fillId="14" borderId="0" xfId="0" applyFont="1" applyFill="1" applyBorder="1"/>
    <xf numFmtId="49" fontId="21" fillId="14" borderId="0" xfId="0" applyNumberFormat="1" applyFont="1" applyFill="1" applyBorder="1" applyAlignment="1">
      <alignment horizontal="center" vertical="top" wrapText="1"/>
    </xf>
    <xf numFmtId="0" fontId="2" fillId="14" borderId="1" xfId="0" applyFont="1" applyFill="1" applyBorder="1" applyAlignment="1">
      <alignment horizontal="center"/>
    </xf>
    <xf numFmtId="164" fontId="0" fillId="14" borderId="1" xfId="0" applyNumberFormat="1" applyFont="1" applyFill="1" applyBorder="1" applyAlignment="1">
      <alignment horizontal="right"/>
    </xf>
    <xf numFmtId="164" fontId="0" fillId="14" borderId="1" xfId="0" applyNumberFormat="1" applyFill="1" applyBorder="1" applyAlignment="1">
      <alignment horizontal="right"/>
    </xf>
    <xf numFmtId="164" fontId="8" fillId="14" borderId="1" xfId="0" applyNumberFormat="1" applyFont="1" applyFill="1" applyBorder="1"/>
    <xf numFmtId="0" fontId="19" fillId="14" borderId="1" xfId="0" applyFont="1" applyFill="1" applyBorder="1" applyAlignment="1">
      <alignment horizontal="right" vertical="center"/>
    </xf>
  </cellXfs>
  <cellStyles count="3">
    <cellStyle name="Обычный" xfId="0" builtinId="0"/>
    <cellStyle name="Обычный_Лист1" xfId="1"/>
    <cellStyle name="Обычный_Прейскурант дистр.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6"/>
  <sheetViews>
    <sheetView tabSelected="1" zoomScale="115" workbookViewId="0">
      <pane ySplit="3" topLeftCell="A58" activePane="bottomLeft" state="frozen"/>
      <selection pane="bottomLeft" activeCell="H61" sqref="H61"/>
    </sheetView>
  </sheetViews>
  <sheetFormatPr defaultRowHeight="15" x14ac:dyDescent="0.25"/>
  <cols>
    <col min="1" max="1" width="13.7109375" customWidth="1"/>
    <col min="2" max="2" width="83.5703125" customWidth="1"/>
    <col min="3" max="3" width="11.85546875" customWidth="1"/>
    <col min="4" max="4" width="8.7109375" hidden="1" customWidth="1"/>
    <col min="5" max="5" width="10.85546875" hidden="1" customWidth="1"/>
    <col min="6" max="6" width="12" hidden="1" customWidth="1"/>
    <col min="7" max="8" width="12.28515625" bestFit="1" customWidth="1"/>
  </cols>
  <sheetData>
    <row r="1" spans="1:8" ht="23.25" x14ac:dyDescent="0.35">
      <c r="B1" s="74" t="s">
        <v>355</v>
      </c>
    </row>
    <row r="2" spans="1:8" ht="8.25" customHeight="1" x14ac:dyDescent="0.25"/>
    <row r="3" spans="1:8" ht="15.75" customHeight="1" x14ac:dyDescent="0.25">
      <c r="A3" s="76" t="s">
        <v>0</v>
      </c>
      <c r="B3" s="77" t="s">
        <v>484</v>
      </c>
      <c r="C3" s="75" t="s">
        <v>449</v>
      </c>
      <c r="D3" s="70" t="s">
        <v>1</v>
      </c>
      <c r="E3" s="71" t="s">
        <v>269</v>
      </c>
      <c r="F3" s="75" t="s">
        <v>448</v>
      </c>
      <c r="G3" s="75" t="s">
        <v>448</v>
      </c>
      <c r="H3" s="75" t="s">
        <v>654</v>
      </c>
    </row>
    <row r="4" spans="1:8" x14ac:dyDescent="0.25">
      <c r="A4" s="32"/>
      <c r="B4" s="34" t="s">
        <v>447</v>
      </c>
      <c r="C4" s="73"/>
      <c r="D4" s="73"/>
      <c r="E4" s="73"/>
      <c r="F4" s="73"/>
      <c r="G4" s="73"/>
      <c r="H4" s="72"/>
    </row>
    <row r="5" spans="1:8" ht="14.1" customHeight="1" x14ac:dyDescent="0.25">
      <c r="A5" s="17" t="s">
        <v>2</v>
      </c>
      <c r="B5" s="17" t="s">
        <v>450</v>
      </c>
      <c r="C5" s="24" t="s">
        <v>3</v>
      </c>
      <c r="D5" s="2">
        <v>9.9</v>
      </c>
      <c r="E5" s="2">
        <f>D5*1.4/1.3</f>
        <v>10.661538461538461</v>
      </c>
      <c r="F5" s="93">
        <v>14.3</v>
      </c>
      <c r="G5" s="99">
        <v>14.3</v>
      </c>
      <c r="H5" s="99">
        <f>G5*440</f>
        <v>6292</v>
      </c>
    </row>
    <row r="6" spans="1:8" ht="14.1" customHeight="1" x14ac:dyDescent="0.25">
      <c r="A6" s="17" t="s">
        <v>4</v>
      </c>
      <c r="B6" s="17" t="s">
        <v>451</v>
      </c>
      <c r="C6" s="24" t="s">
        <v>3</v>
      </c>
      <c r="D6" s="2">
        <v>9.9</v>
      </c>
      <c r="E6" s="2">
        <f>D6*1.4/1.3</f>
        <v>10.661538461538461</v>
      </c>
      <c r="F6" s="93">
        <v>14.3</v>
      </c>
      <c r="G6" s="99">
        <v>14.3</v>
      </c>
      <c r="H6" s="99">
        <f t="shared" ref="H6:H73" si="0">G6*440</f>
        <v>6292</v>
      </c>
    </row>
    <row r="7" spans="1:8" ht="14.1" customHeight="1" x14ac:dyDescent="0.25">
      <c r="A7" s="17" t="s">
        <v>5</v>
      </c>
      <c r="B7" s="17" t="s">
        <v>452</v>
      </c>
      <c r="C7" s="24" t="s">
        <v>3</v>
      </c>
      <c r="D7" s="2">
        <v>21.5</v>
      </c>
      <c r="E7" s="2">
        <f t="shared" ref="E7:E91" si="1">D7*1.4/1.3</f>
        <v>23.15384615384615</v>
      </c>
      <c r="F7" s="93">
        <v>31.1</v>
      </c>
      <c r="G7" s="99">
        <v>31.1</v>
      </c>
      <c r="H7" s="99">
        <f t="shared" si="0"/>
        <v>13684</v>
      </c>
    </row>
    <row r="8" spans="1:8" ht="14.1" customHeight="1" x14ac:dyDescent="0.25">
      <c r="A8" s="17" t="s">
        <v>6</v>
      </c>
      <c r="B8" s="17" t="s">
        <v>453</v>
      </c>
      <c r="C8" s="24" t="s">
        <v>3</v>
      </c>
      <c r="D8" s="2">
        <v>9.9</v>
      </c>
      <c r="E8" s="2">
        <f t="shared" si="1"/>
        <v>10.661538461538461</v>
      </c>
      <c r="F8" s="93">
        <v>14.3</v>
      </c>
      <c r="G8" s="99">
        <v>14.3</v>
      </c>
      <c r="H8" s="99">
        <f t="shared" si="0"/>
        <v>6292</v>
      </c>
    </row>
    <row r="9" spans="1:8" ht="14.1" customHeight="1" x14ac:dyDescent="0.25">
      <c r="A9" s="17" t="s">
        <v>7</v>
      </c>
      <c r="B9" s="17" t="s">
        <v>454</v>
      </c>
      <c r="C9" s="24" t="s">
        <v>3</v>
      </c>
      <c r="D9" s="2">
        <v>21.5</v>
      </c>
      <c r="E9" s="2">
        <f t="shared" si="1"/>
        <v>23.15384615384615</v>
      </c>
      <c r="F9" s="93">
        <v>31.1</v>
      </c>
      <c r="G9" s="99">
        <v>31.1</v>
      </c>
      <c r="H9" s="99">
        <f t="shared" si="0"/>
        <v>13684</v>
      </c>
    </row>
    <row r="10" spans="1:8" ht="14.1" customHeight="1" x14ac:dyDescent="0.25">
      <c r="A10" s="17" t="s">
        <v>8</v>
      </c>
      <c r="B10" s="17" t="s">
        <v>455</v>
      </c>
      <c r="C10" s="24" t="s">
        <v>3</v>
      </c>
      <c r="D10" s="2">
        <v>9.9</v>
      </c>
      <c r="E10" s="2">
        <f t="shared" si="1"/>
        <v>10.661538461538461</v>
      </c>
      <c r="F10" s="93">
        <v>14.3</v>
      </c>
      <c r="G10" s="99">
        <v>14.3</v>
      </c>
      <c r="H10" s="99">
        <f t="shared" si="0"/>
        <v>6292</v>
      </c>
    </row>
    <row r="11" spans="1:8" ht="14.1" customHeight="1" x14ac:dyDescent="0.25">
      <c r="A11" s="17" t="s">
        <v>9</v>
      </c>
      <c r="B11" s="17" t="s">
        <v>456</v>
      </c>
      <c r="C11" s="24" t="s">
        <v>3</v>
      </c>
      <c r="D11" s="2">
        <v>18.899999999999999</v>
      </c>
      <c r="E11" s="2">
        <f t="shared" si="1"/>
        <v>20.353846153846153</v>
      </c>
      <c r="F11" s="93">
        <v>27.3</v>
      </c>
      <c r="G11" s="99">
        <v>27.3</v>
      </c>
      <c r="H11" s="99">
        <f t="shared" si="0"/>
        <v>12012</v>
      </c>
    </row>
    <row r="12" spans="1:8" ht="14.1" customHeight="1" x14ac:dyDescent="0.25">
      <c r="A12" s="17" t="s">
        <v>10</v>
      </c>
      <c r="B12" s="17" t="s">
        <v>648</v>
      </c>
      <c r="C12" s="24" t="s">
        <v>3</v>
      </c>
      <c r="D12" s="2">
        <v>18.899999999999999</v>
      </c>
      <c r="E12" s="2">
        <f t="shared" si="1"/>
        <v>20.353846153846153</v>
      </c>
      <c r="F12" s="93">
        <v>27.3</v>
      </c>
      <c r="G12" s="99">
        <v>27.3</v>
      </c>
      <c r="H12" s="99">
        <f t="shared" si="0"/>
        <v>12012</v>
      </c>
    </row>
    <row r="13" spans="1:8" ht="14.1" customHeight="1" x14ac:dyDescent="0.25">
      <c r="A13" s="17" t="s">
        <v>11</v>
      </c>
      <c r="B13" s="17" t="s">
        <v>457</v>
      </c>
      <c r="C13" s="24" t="s">
        <v>3</v>
      </c>
      <c r="D13" s="2">
        <v>45.8</v>
      </c>
      <c r="E13" s="2">
        <f t="shared" si="1"/>
        <v>49.323076923076911</v>
      </c>
      <c r="F13" s="93">
        <v>66</v>
      </c>
      <c r="G13" s="99">
        <v>66</v>
      </c>
      <c r="H13" s="99">
        <f t="shared" si="0"/>
        <v>29040</v>
      </c>
    </row>
    <row r="14" spans="1:8" ht="14.1" customHeight="1" x14ac:dyDescent="0.25">
      <c r="A14" s="17" t="s">
        <v>12</v>
      </c>
      <c r="B14" s="17" t="s">
        <v>458</v>
      </c>
      <c r="C14" s="24" t="s">
        <v>13</v>
      </c>
      <c r="D14" s="2">
        <v>23.1</v>
      </c>
      <c r="E14" s="2">
        <v>24.8</v>
      </c>
      <c r="F14" s="93">
        <v>33.200000000000003</v>
      </c>
      <c r="G14" s="99">
        <v>33.200000000000003</v>
      </c>
      <c r="H14" s="99">
        <f t="shared" si="0"/>
        <v>14608.000000000002</v>
      </c>
    </row>
    <row r="15" spans="1:8" ht="14.1" customHeight="1" x14ac:dyDescent="0.25">
      <c r="A15" s="17" t="s">
        <v>14</v>
      </c>
      <c r="B15" s="17" t="s">
        <v>459</v>
      </c>
      <c r="C15" s="24" t="s">
        <v>13</v>
      </c>
      <c r="D15" s="2">
        <v>23.1</v>
      </c>
      <c r="E15" s="2">
        <v>24.8</v>
      </c>
      <c r="F15" s="93">
        <v>33.200000000000003</v>
      </c>
      <c r="G15" s="99">
        <v>33.200000000000003</v>
      </c>
      <c r="H15" s="99">
        <f t="shared" si="0"/>
        <v>14608.000000000002</v>
      </c>
    </row>
    <row r="16" spans="1:8" ht="14.1" customHeight="1" x14ac:dyDescent="0.25">
      <c r="A16" s="17" t="s">
        <v>15</v>
      </c>
      <c r="B16" s="17" t="s">
        <v>460</v>
      </c>
      <c r="C16" s="24" t="s">
        <v>3</v>
      </c>
      <c r="D16" s="2">
        <v>8.9</v>
      </c>
      <c r="E16" s="2">
        <f t="shared" si="1"/>
        <v>9.5846153846153843</v>
      </c>
      <c r="F16" s="93">
        <v>12.9</v>
      </c>
      <c r="G16" s="99">
        <v>12.9</v>
      </c>
      <c r="H16" s="99">
        <f t="shared" si="0"/>
        <v>5676</v>
      </c>
    </row>
    <row r="17" spans="1:8" ht="14.1" customHeight="1" x14ac:dyDescent="0.25">
      <c r="A17" s="17" t="s">
        <v>16</v>
      </c>
      <c r="B17" s="17" t="s">
        <v>461</v>
      </c>
      <c r="C17" s="24" t="s">
        <v>3</v>
      </c>
      <c r="D17" s="2">
        <v>9.6999999999999993</v>
      </c>
      <c r="E17" s="2">
        <v>10.5</v>
      </c>
      <c r="F17" s="93">
        <v>14</v>
      </c>
      <c r="G17" s="99">
        <v>14</v>
      </c>
      <c r="H17" s="99">
        <f t="shared" si="0"/>
        <v>6160</v>
      </c>
    </row>
    <row r="18" spans="1:8" ht="14.1" customHeight="1" x14ac:dyDescent="0.25">
      <c r="A18" s="17" t="s">
        <v>17</v>
      </c>
      <c r="B18" s="17" t="s">
        <v>462</v>
      </c>
      <c r="C18" s="24" t="s">
        <v>3</v>
      </c>
      <c r="D18" s="2">
        <v>8.4</v>
      </c>
      <c r="E18" s="2">
        <v>9.1</v>
      </c>
      <c r="F18" s="93">
        <v>12.2</v>
      </c>
      <c r="G18" s="99">
        <v>12.2</v>
      </c>
      <c r="H18" s="99">
        <f t="shared" si="0"/>
        <v>5368</v>
      </c>
    </row>
    <row r="19" spans="1:8" ht="14.1" customHeight="1" x14ac:dyDescent="0.25">
      <c r="A19" s="17" t="s">
        <v>18</v>
      </c>
      <c r="B19" s="17" t="s">
        <v>463</v>
      </c>
      <c r="C19" s="24" t="s">
        <v>3</v>
      </c>
      <c r="D19" s="2">
        <v>9</v>
      </c>
      <c r="E19" s="2">
        <f t="shared" si="1"/>
        <v>9.6923076923076916</v>
      </c>
      <c r="F19" s="93">
        <v>13</v>
      </c>
      <c r="G19" s="99">
        <v>13</v>
      </c>
      <c r="H19" s="99">
        <f t="shared" si="0"/>
        <v>5720</v>
      </c>
    </row>
    <row r="20" spans="1:8" ht="14.1" customHeight="1" x14ac:dyDescent="0.25">
      <c r="A20" s="17" t="s">
        <v>19</v>
      </c>
      <c r="B20" s="17" t="s">
        <v>464</v>
      </c>
      <c r="C20" s="24" t="s">
        <v>3</v>
      </c>
      <c r="D20" s="2">
        <v>9.3000000000000007</v>
      </c>
      <c r="E20" s="2">
        <f t="shared" si="1"/>
        <v>10.015384615384615</v>
      </c>
      <c r="F20" s="93">
        <v>13.4</v>
      </c>
      <c r="G20" s="99">
        <v>13.4</v>
      </c>
      <c r="H20" s="99">
        <f t="shared" si="0"/>
        <v>5896</v>
      </c>
    </row>
    <row r="21" spans="1:8" ht="14.1" customHeight="1" x14ac:dyDescent="0.25">
      <c r="A21" s="17" t="s">
        <v>20</v>
      </c>
      <c r="B21" s="17" t="s">
        <v>465</v>
      </c>
      <c r="C21" s="24" t="s">
        <v>3</v>
      </c>
      <c r="D21" s="2">
        <v>16.100000000000001</v>
      </c>
      <c r="E21" s="2">
        <f t="shared" si="1"/>
        <v>17.338461538461537</v>
      </c>
      <c r="F21" s="93">
        <v>23.1</v>
      </c>
      <c r="G21" s="99">
        <v>23.1</v>
      </c>
      <c r="H21" s="99">
        <f t="shared" si="0"/>
        <v>10164</v>
      </c>
    </row>
    <row r="22" spans="1:8" ht="14.1" customHeight="1" x14ac:dyDescent="0.25">
      <c r="A22" s="17" t="s">
        <v>21</v>
      </c>
      <c r="B22" s="17" t="s">
        <v>466</v>
      </c>
      <c r="C22" s="24" t="s">
        <v>3</v>
      </c>
      <c r="D22" s="2">
        <v>16.100000000000001</v>
      </c>
      <c r="E22" s="2">
        <f t="shared" si="1"/>
        <v>17.338461538461537</v>
      </c>
      <c r="F22" s="93">
        <v>23.1</v>
      </c>
      <c r="G22" s="99">
        <v>23.1</v>
      </c>
      <c r="H22" s="99">
        <f t="shared" si="0"/>
        <v>10164</v>
      </c>
    </row>
    <row r="23" spans="1:8" ht="14.1" customHeight="1" x14ac:dyDescent="0.25">
      <c r="A23" s="17" t="s">
        <v>22</v>
      </c>
      <c r="B23" s="17" t="s">
        <v>467</v>
      </c>
      <c r="C23" s="24" t="s">
        <v>13</v>
      </c>
      <c r="D23" s="2">
        <v>26.4</v>
      </c>
      <c r="E23" s="2">
        <v>28.5</v>
      </c>
      <c r="F23" s="93">
        <v>30.8</v>
      </c>
      <c r="G23" s="99">
        <v>30.8</v>
      </c>
      <c r="H23" s="99">
        <f t="shared" si="0"/>
        <v>13552</v>
      </c>
    </row>
    <row r="24" spans="1:8" ht="14.1" customHeight="1" x14ac:dyDescent="0.25">
      <c r="A24" s="17" t="s">
        <v>24</v>
      </c>
      <c r="B24" s="17" t="s">
        <v>468</v>
      </c>
      <c r="C24" s="24" t="s">
        <v>13</v>
      </c>
      <c r="D24" s="2">
        <v>26.4</v>
      </c>
      <c r="E24" s="2">
        <v>28.5</v>
      </c>
      <c r="F24" s="93">
        <v>30.8</v>
      </c>
      <c r="G24" s="99">
        <v>30.8</v>
      </c>
      <c r="H24" s="99">
        <f t="shared" si="0"/>
        <v>13552</v>
      </c>
    </row>
    <row r="25" spans="1:8" ht="14.1" customHeight="1" x14ac:dyDescent="0.25">
      <c r="A25" s="17" t="s">
        <v>23</v>
      </c>
      <c r="B25" s="17" t="s">
        <v>469</v>
      </c>
      <c r="C25" s="24" t="s">
        <v>3</v>
      </c>
      <c r="D25" s="2">
        <v>9.9</v>
      </c>
      <c r="E25" s="2">
        <f t="shared" si="1"/>
        <v>10.661538461538461</v>
      </c>
      <c r="F25" s="93">
        <v>14.3</v>
      </c>
      <c r="G25" s="99">
        <v>14.3</v>
      </c>
      <c r="H25" s="99">
        <f t="shared" si="0"/>
        <v>6292</v>
      </c>
    </row>
    <row r="26" spans="1:8" ht="14.1" customHeight="1" x14ac:dyDescent="0.25">
      <c r="A26" s="17" t="s">
        <v>25</v>
      </c>
      <c r="B26" s="17" t="s">
        <v>470</v>
      </c>
      <c r="C26" s="24" t="s">
        <v>3</v>
      </c>
      <c r="D26" s="3">
        <v>12</v>
      </c>
      <c r="E26" s="2">
        <f t="shared" si="1"/>
        <v>12.92307692307692</v>
      </c>
      <c r="F26" s="93">
        <v>17.3</v>
      </c>
      <c r="G26" s="99">
        <v>17.3</v>
      </c>
      <c r="H26" s="99">
        <f t="shared" si="0"/>
        <v>7612</v>
      </c>
    </row>
    <row r="27" spans="1:8" ht="14.1" customHeight="1" x14ac:dyDescent="0.25">
      <c r="A27" s="17" t="s">
        <v>26</v>
      </c>
      <c r="B27" s="17" t="s">
        <v>471</v>
      </c>
      <c r="C27" s="24" t="s">
        <v>3</v>
      </c>
      <c r="D27" s="3">
        <v>12.5</v>
      </c>
      <c r="E27" s="2">
        <f t="shared" si="1"/>
        <v>13.461538461538462</v>
      </c>
      <c r="F27" s="93">
        <v>18.100000000000001</v>
      </c>
      <c r="G27" s="99">
        <v>18.100000000000001</v>
      </c>
      <c r="H27" s="99">
        <f t="shared" si="0"/>
        <v>7964.0000000000009</v>
      </c>
    </row>
    <row r="28" spans="1:8" ht="14.1" customHeight="1" x14ac:dyDescent="0.25">
      <c r="A28" s="17" t="s">
        <v>27</v>
      </c>
      <c r="B28" s="17" t="s">
        <v>472</v>
      </c>
      <c r="C28" s="24" t="s">
        <v>3</v>
      </c>
      <c r="D28" s="3">
        <v>11.5</v>
      </c>
      <c r="E28" s="2">
        <f t="shared" si="1"/>
        <v>12.384615384615383</v>
      </c>
      <c r="F28" s="93">
        <v>16.600000000000001</v>
      </c>
      <c r="G28" s="99">
        <v>16.600000000000001</v>
      </c>
      <c r="H28" s="99">
        <f t="shared" si="0"/>
        <v>7304.0000000000009</v>
      </c>
    </row>
    <row r="29" spans="1:8" ht="14.1" customHeight="1" x14ac:dyDescent="0.25">
      <c r="A29" s="17" t="s">
        <v>28</v>
      </c>
      <c r="B29" s="17" t="s">
        <v>473</v>
      </c>
      <c r="C29" s="24" t="s">
        <v>3</v>
      </c>
      <c r="D29" s="3">
        <v>43</v>
      </c>
      <c r="E29" s="2">
        <f t="shared" si="1"/>
        <v>46.307692307692299</v>
      </c>
      <c r="F29" s="93">
        <v>62</v>
      </c>
      <c r="G29" s="99">
        <v>62</v>
      </c>
      <c r="H29" s="99">
        <f t="shared" si="0"/>
        <v>27280</v>
      </c>
    </row>
    <row r="30" spans="1:8" ht="14.1" customHeight="1" x14ac:dyDescent="0.25">
      <c r="A30" s="17" t="s">
        <v>29</v>
      </c>
      <c r="B30" s="17" t="s">
        <v>474</v>
      </c>
      <c r="C30" s="24" t="s">
        <v>3</v>
      </c>
      <c r="D30" s="3">
        <v>12.5</v>
      </c>
      <c r="E30" s="2">
        <f t="shared" si="1"/>
        <v>13.461538461538462</v>
      </c>
      <c r="F30" s="93">
        <v>18.100000000000001</v>
      </c>
      <c r="G30" s="99">
        <v>18.100000000000001</v>
      </c>
      <c r="H30" s="99">
        <f t="shared" si="0"/>
        <v>7964.0000000000009</v>
      </c>
    </row>
    <row r="31" spans="1:8" ht="14.1" customHeight="1" x14ac:dyDescent="0.25">
      <c r="A31" s="17" t="s">
        <v>30</v>
      </c>
      <c r="B31" s="17" t="s">
        <v>475</v>
      </c>
      <c r="C31" s="24" t="s">
        <v>3</v>
      </c>
      <c r="D31" s="3">
        <v>43</v>
      </c>
      <c r="E31" s="2">
        <f t="shared" si="1"/>
        <v>46.307692307692299</v>
      </c>
      <c r="F31" s="93">
        <v>62</v>
      </c>
      <c r="G31" s="99">
        <v>62</v>
      </c>
      <c r="H31" s="99">
        <f t="shared" si="0"/>
        <v>27280</v>
      </c>
    </row>
    <row r="32" spans="1:8" ht="14.1" customHeight="1" x14ac:dyDescent="0.25">
      <c r="A32" s="17" t="s">
        <v>31</v>
      </c>
      <c r="B32" s="17" t="s">
        <v>476</v>
      </c>
      <c r="C32" s="24" t="s">
        <v>3</v>
      </c>
      <c r="D32" s="3">
        <v>23</v>
      </c>
      <c r="E32" s="2">
        <f t="shared" si="1"/>
        <v>24.769230769230766</v>
      </c>
      <c r="F32" s="93">
        <v>33.200000000000003</v>
      </c>
      <c r="G32" s="99">
        <v>33.200000000000003</v>
      </c>
      <c r="H32" s="99">
        <f t="shared" si="0"/>
        <v>14608.000000000002</v>
      </c>
    </row>
    <row r="33" spans="1:8" ht="14.1" customHeight="1" x14ac:dyDescent="0.25">
      <c r="A33" s="17" t="s">
        <v>639</v>
      </c>
      <c r="B33" s="17" t="s">
        <v>644</v>
      </c>
      <c r="C33" s="24" t="s">
        <v>643</v>
      </c>
      <c r="D33" s="3"/>
      <c r="E33" s="2"/>
      <c r="F33" s="93">
        <v>22.8</v>
      </c>
      <c r="G33" s="99">
        <v>22.8</v>
      </c>
      <c r="H33" s="99">
        <f t="shared" si="0"/>
        <v>10032</v>
      </c>
    </row>
    <row r="34" spans="1:8" ht="14.1" customHeight="1" x14ac:dyDescent="0.25">
      <c r="A34" s="17" t="s">
        <v>640</v>
      </c>
      <c r="B34" s="17" t="s">
        <v>645</v>
      </c>
      <c r="C34" s="24" t="s">
        <v>643</v>
      </c>
      <c r="D34" s="3"/>
      <c r="E34" s="2"/>
      <c r="F34" s="93">
        <v>17.399999999999999</v>
      </c>
      <c r="G34" s="99">
        <v>17.399999999999999</v>
      </c>
      <c r="H34" s="99">
        <f t="shared" si="0"/>
        <v>7655.9999999999991</v>
      </c>
    </row>
    <row r="35" spans="1:8" ht="14.1" customHeight="1" x14ac:dyDescent="0.25">
      <c r="A35" s="17" t="s">
        <v>641</v>
      </c>
      <c r="B35" s="17" t="s">
        <v>646</v>
      </c>
      <c r="C35" s="24" t="s">
        <v>643</v>
      </c>
      <c r="D35" s="3"/>
      <c r="E35" s="2"/>
      <c r="F35" s="93">
        <v>17.399999999999999</v>
      </c>
      <c r="G35" s="99">
        <v>17.399999999999999</v>
      </c>
      <c r="H35" s="99">
        <f t="shared" si="0"/>
        <v>7655.9999999999991</v>
      </c>
    </row>
    <row r="36" spans="1:8" ht="14.1" customHeight="1" x14ac:dyDescent="0.25">
      <c r="A36" s="17" t="s">
        <v>642</v>
      </c>
      <c r="B36" s="17" t="s">
        <v>647</v>
      </c>
      <c r="C36" s="24" t="s">
        <v>643</v>
      </c>
      <c r="D36" s="3"/>
      <c r="E36" s="2"/>
      <c r="F36" s="93">
        <v>29.5</v>
      </c>
      <c r="G36" s="99">
        <v>29.5</v>
      </c>
      <c r="H36" s="99">
        <f t="shared" si="0"/>
        <v>12980</v>
      </c>
    </row>
    <row r="37" spans="1:8" ht="14.1" customHeight="1" x14ac:dyDescent="0.25">
      <c r="A37" s="17" t="s">
        <v>655</v>
      </c>
      <c r="B37" s="17" t="s">
        <v>656</v>
      </c>
      <c r="C37" s="24" t="s">
        <v>643</v>
      </c>
      <c r="D37" s="3"/>
      <c r="E37" s="2"/>
      <c r="F37" s="93"/>
      <c r="G37" s="99">
        <v>15.6</v>
      </c>
      <c r="H37" s="99">
        <f t="shared" si="0"/>
        <v>6864</v>
      </c>
    </row>
    <row r="38" spans="1:8" ht="14.1" customHeight="1" x14ac:dyDescent="0.25">
      <c r="A38" s="17" t="s">
        <v>657</v>
      </c>
      <c r="B38" s="17" t="s">
        <v>658</v>
      </c>
      <c r="C38" s="24" t="s">
        <v>643</v>
      </c>
      <c r="D38" s="3"/>
      <c r="E38" s="2"/>
      <c r="F38" s="93"/>
      <c r="G38" s="99">
        <v>17.55</v>
      </c>
      <c r="H38" s="99">
        <f t="shared" si="0"/>
        <v>7722</v>
      </c>
    </row>
    <row r="39" spans="1:8" ht="14.1" customHeight="1" x14ac:dyDescent="0.25">
      <c r="A39" s="17" t="s">
        <v>661</v>
      </c>
      <c r="B39" s="17" t="s">
        <v>662</v>
      </c>
      <c r="C39" s="24" t="s">
        <v>561</v>
      </c>
      <c r="D39" s="3"/>
      <c r="E39" s="2"/>
      <c r="F39" s="93"/>
      <c r="G39" s="99">
        <v>22.1</v>
      </c>
      <c r="H39" s="99">
        <f t="shared" si="0"/>
        <v>9724</v>
      </c>
    </row>
    <row r="40" spans="1:8" ht="14.1" customHeight="1" x14ac:dyDescent="0.25">
      <c r="A40" s="17" t="s">
        <v>674</v>
      </c>
      <c r="B40" s="17" t="s">
        <v>675</v>
      </c>
      <c r="C40" s="24" t="s">
        <v>676</v>
      </c>
      <c r="D40" s="3"/>
      <c r="E40" s="2"/>
      <c r="F40" s="93"/>
      <c r="G40" s="99">
        <v>19.5</v>
      </c>
      <c r="H40" s="99">
        <f t="shared" si="0"/>
        <v>8580</v>
      </c>
    </row>
    <row r="41" spans="1:8" ht="14.1" customHeight="1" x14ac:dyDescent="0.25">
      <c r="A41" s="17" t="s">
        <v>659</v>
      </c>
      <c r="B41" s="17" t="s">
        <v>660</v>
      </c>
      <c r="C41" s="24" t="s">
        <v>40</v>
      </c>
      <c r="D41" s="3"/>
      <c r="E41" s="2"/>
      <c r="F41" s="93"/>
      <c r="G41" s="99">
        <v>29.9</v>
      </c>
      <c r="H41" s="99">
        <f t="shared" si="0"/>
        <v>13156</v>
      </c>
    </row>
    <row r="42" spans="1:8" ht="14.1" customHeight="1" x14ac:dyDescent="0.25">
      <c r="A42" s="17" t="s">
        <v>663</v>
      </c>
      <c r="B42" s="17" t="s">
        <v>664</v>
      </c>
      <c r="C42" s="24" t="s">
        <v>643</v>
      </c>
      <c r="D42" s="3"/>
      <c r="E42" s="2"/>
      <c r="F42" s="93"/>
      <c r="G42" s="99">
        <v>20.8</v>
      </c>
      <c r="H42" s="99">
        <f t="shared" si="0"/>
        <v>9152</v>
      </c>
    </row>
    <row r="43" spans="1:8" ht="14.1" customHeight="1" x14ac:dyDescent="0.25">
      <c r="A43" s="17" t="s">
        <v>665</v>
      </c>
      <c r="B43" s="17" t="s">
        <v>666</v>
      </c>
      <c r="C43" s="24" t="s">
        <v>13</v>
      </c>
      <c r="D43" s="3"/>
      <c r="E43" s="2"/>
      <c r="F43" s="93"/>
      <c r="G43" s="99">
        <v>31.2</v>
      </c>
      <c r="H43" s="99">
        <f t="shared" si="0"/>
        <v>13728</v>
      </c>
    </row>
    <row r="44" spans="1:8" ht="14.1" customHeight="1" x14ac:dyDescent="0.25">
      <c r="A44" s="17" t="s">
        <v>607</v>
      </c>
      <c r="B44" s="17" t="s">
        <v>649</v>
      </c>
      <c r="C44" s="24" t="s">
        <v>561</v>
      </c>
      <c r="D44" s="3"/>
      <c r="E44" s="2"/>
      <c r="F44" s="93">
        <v>17.399999999999999</v>
      </c>
      <c r="G44" s="99">
        <v>17.399999999999999</v>
      </c>
      <c r="H44" s="99">
        <f t="shared" si="0"/>
        <v>7655.9999999999991</v>
      </c>
    </row>
    <row r="45" spans="1:8" ht="14.1" customHeight="1" x14ac:dyDescent="0.25">
      <c r="A45" s="21" t="s">
        <v>277</v>
      </c>
      <c r="B45" s="52" t="s">
        <v>478</v>
      </c>
      <c r="C45" s="24" t="s">
        <v>477</v>
      </c>
      <c r="D45" s="10"/>
      <c r="E45" s="2"/>
      <c r="F45" s="93">
        <v>50.8</v>
      </c>
      <c r="G45" s="99">
        <v>50.8</v>
      </c>
      <c r="H45" s="99">
        <f t="shared" si="0"/>
        <v>22352</v>
      </c>
    </row>
    <row r="46" spans="1:8" ht="14.1" customHeight="1" x14ac:dyDescent="0.25">
      <c r="A46" s="21" t="s">
        <v>278</v>
      </c>
      <c r="B46" s="53" t="s">
        <v>479</v>
      </c>
      <c r="C46" s="24" t="s">
        <v>40</v>
      </c>
      <c r="D46" s="10"/>
      <c r="E46" s="2"/>
      <c r="F46" s="93">
        <v>50.8</v>
      </c>
      <c r="G46" s="99">
        <v>50.8</v>
      </c>
      <c r="H46" s="99">
        <f t="shared" si="0"/>
        <v>22352</v>
      </c>
    </row>
    <row r="47" spans="1:8" ht="14.1" customHeight="1" x14ac:dyDescent="0.25">
      <c r="A47" s="21" t="s">
        <v>667</v>
      </c>
      <c r="B47" s="53" t="s">
        <v>668</v>
      </c>
      <c r="C47" s="24"/>
      <c r="D47" s="10"/>
      <c r="E47" s="2"/>
      <c r="F47" s="93"/>
      <c r="G47" s="99">
        <v>49.4</v>
      </c>
      <c r="H47" s="99">
        <f t="shared" si="0"/>
        <v>21736</v>
      </c>
    </row>
    <row r="48" spans="1:8" ht="14.1" customHeight="1" x14ac:dyDescent="0.25">
      <c r="A48" s="21" t="s">
        <v>608</v>
      </c>
      <c r="B48" s="53" t="s">
        <v>609</v>
      </c>
      <c r="C48" s="24"/>
      <c r="D48" s="10"/>
      <c r="E48" s="2"/>
      <c r="F48" s="93">
        <v>10.7</v>
      </c>
      <c r="G48" s="99">
        <v>10.7</v>
      </c>
      <c r="H48" s="99">
        <f t="shared" si="0"/>
        <v>4708</v>
      </c>
    </row>
    <row r="49" spans="1:8" x14ac:dyDescent="0.25">
      <c r="A49" s="33"/>
      <c r="B49" s="34" t="s">
        <v>196</v>
      </c>
      <c r="C49" s="34"/>
      <c r="D49" s="34"/>
      <c r="E49" s="34"/>
      <c r="F49" s="34"/>
      <c r="G49" s="34"/>
      <c r="H49" s="99">
        <f t="shared" si="0"/>
        <v>0</v>
      </c>
    </row>
    <row r="50" spans="1:8" ht="14.1" customHeight="1" x14ac:dyDescent="0.25">
      <c r="A50" s="17" t="s">
        <v>34</v>
      </c>
      <c r="B50" s="17" t="s">
        <v>480</v>
      </c>
      <c r="C50" s="24" t="s">
        <v>35</v>
      </c>
      <c r="D50" s="2">
        <v>17</v>
      </c>
      <c r="E50" s="2">
        <f t="shared" si="1"/>
        <v>18.307692307692307</v>
      </c>
      <c r="F50" s="93">
        <v>20.2</v>
      </c>
      <c r="G50" s="99">
        <v>20.2</v>
      </c>
      <c r="H50" s="99">
        <f t="shared" si="0"/>
        <v>8888</v>
      </c>
    </row>
    <row r="51" spans="1:8" ht="14.1" customHeight="1" x14ac:dyDescent="0.25">
      <c r="A51" s="17" t="s">
        <v>36</v>
      </c>
      <c r="B51" s="17" t="s">
        <v>481</v>
      </c>
      <c r="C51" s="24" t="s">
        <v>37</v>
      </c>
      <c r="D51" s="2">
        <v>28.4</v>
      </c>
      <c r="E51" s="2">
        <f t="shared" si="1"/>
        <v>30.584615384615383</v>
      </c>
      <c r="F51" s="93">
        <v>41</v>
      </c>
      <c r="G51" s="99">
        <v>41</v>
      </c>
      <c r="H51" s="99">
        <f t="shared" si="0"/>
        <v>18040</v>
      </c>
    </row>
    <row r="52" spans="1:8" ht="14.1" customHeight="1" x14ac:dyDescent="0.25">
      <c r="A52" s="17" t="s">
        <v>677</v>
      </c>
      <c r="B52" s="17" t="s">
        <v>678</v>
      </c>
      <c r="C52" s="24" t="s">
        <v>679</v>
      </c>
      <c r="D52" s="2"/>
      <c r="E52" s="2"/>
      <c r="F52" s="93"/>
      <c r="G52" s="99">
        <v>41</v>
      </c>
      <c r="H52" s="99">
        <f t="shared" si="0"/>
        <v>18040</v>
      </c>
    </row>
    <row r="53" spans="1:8" ht="14.1" customHeight="1" x14ac:dyDescent="0.25">
      <c r="A53" s="17" t="s">
        <v>32</v>
      </c>
      <c r="B53" s="17" t="s">
        <v>482</v>
      </c>
      <c r="C53" s="24" t="s">
        <v>33</v>
      </c>
      <c r="D53" s="2">
        <v>8.4</v>
      </c>
      <c r="E53" s="2">
        <v>9.1</v>
      </c>
      <c r="F53" s="93">
        <v>12.2</v>
      </c>
      <c r="G53" s="99">
        <v>12.2</v>
      </c>
      <c r="H53" s="99">
        <f t="shared" si="0"/>
        <v>5368</v>
      </c>
    </row>
    <row r="54" spans="1:8" ht="14.1" customHeight="1" x14ac:dyDescent="0.25">
      <c r="A54" s="17" t="s">
        <v>69</v>
      </c>
      <c r="B54" s="17" t="s">
        <v>483</v>
      </c>
      <c r="C54" s="24" t="s">
        <v>3</v>
      </c>
      <c r="D54" s="4" t="s">
        <v>70</v>
      </c>
      <c r="E54" s="2">
        <f t="shared" si="1"/>
        <v>15.399999999999999</v>
      </c>
      <c r="F54" s="93">
        <v>20.7</v>
      </c>
      <c r="G54" s="99">
        <v>20.7</v>
      </c>
      <c r="H54" s="99">
        <f t="shared" si="0"/>
        <v>9108</v>
      </c>
    </row>
    <row r="55" spans="1:8" ht="14.1" customHeight="1" x14ac:dyDescent="0.25">
      <c r="A55" s="31" t="s">
        <v>312</v>
      </c>
      <c r="B55" s="17" t="s">
        <v>653</v>
      </c>
      <c r="C55" s="24" t="s">
        <v>40</v>
      </c>
      <c r="D55" s="4" t="s">
        <v>70</v>
      </c>
      <c r="E55" s="2">
        <f t="shared" si="1"/>
        <v>15.399999999999999</v>
      </c>
      <c r="F55" s="94">
        <v>15.5</v>
      </c>
      <c r="G55" s="99">
        <v>15.5</v>
      </c>
      <c r="H55" s="99">
        <f t="shared" si="0"/>
        <v>6820</v>
      </c>
    </row>
    <row r="56" spans="1:8" ht="14.1" customHeight="1" x14ac:dyDescent="0.25">
      <c r="A56" s="89"/>
      <c r="B56" s="91" t="s">
        <v>610</v>
      </c>
      <c r="C56" s="92"/>
      <c r="D56" s="92"/>
      <c r="E56" s="92"/>
      <c r="F56" s="92"/>
      <c r="G56" s="92"/>
      <c r="H56" s="99">
        <f t="shared" si="0"/>
        <v>0</v>
      </c>
    </row>
    <row r="57" spans="1:8" ht="14.1" customHeight="1" x14ac:dyDescent="0.25">
      <c r="A57" s="17" t="s">
        <v>54</v>
      </c>
      <c r="B57" s="17" t="s">
        <v>55</v>
      </c>
      <c r="C57" s="24" t="s">
        <v>56</v>
      </c>
      <c r="D57" s="4" t="s">
        <v>57</v>
      </c>
      <c r="E57" s="2">
        <f>D57*1.4/1.3</f>
        <v>15.83076923076923</v>
      </c>
      <c r="F57" s="93">
        <v>21.2</v>
      </c>
      <c r="G57" s="99">
        <v>21.2</v>
      </c>
      <c r="H57" s="99">
        <f t="shared" si="0"/>
        <v>9328</v>
      </c>
    </row>
    <row r="58" spans="1:8" ht="14.1" customHeight="1" x14ac:dyDescent="0.25">
      <c r="A58" s="17" t="s">
        <v>58</v>
      </c>
      <c r="B58" s="17" t="s">
        <v>611</v>
      </c>
      <c r="C58" s="24" t="s">
        <v>40</v>
      </c>
      <c r="D58" s="5" t="s">
        <v>59</v>
      </c>
      <c r="E58" s="2">
        <f>D58*1.4/1.3</f>
        <v>12.92307692307692</v>
      </c>
      <c r="F58" s="93">
        <v>17.3</v>
      </c>
      <c r="G58" s="99">
        <v>17.3</v>
      </c>
      <c r="H58" s="99">
        <f t="shared" si="0"/>
        <v>7612</v>
      </c>
    </row>
    <row r="59" spans="1:8" ht="14.1" customHeight="1" x14ac:dyDescent="0.25">
      <c r="A59" s="17" t="s">
        <v>612</v>
      </c>
      <c r="B59" s="90" t="s">
        <v>613</v>
      </c>
      <c r="C59" s="24" t="s">
        <v>37</v>
      </c>
      <c r="D59" s="5"/>
      <c r="E59" s="2"/>
      <c r="F59" s="93">
        <v>25.5</v>
      </c>
      <c r="G59" s="99">
        <v>25.5</v>
      </c>
      <c r="H59" s="99">
        <f t="shared" si="0"/>
        <v>11220</v>
      </c>
    </row>
    <row r="60" spans="1:8" ht="14.1" customHeight="1" x14ac:dyDescent="0.25">
      <c r="A60" s="17" t="s">
        <v>614</v>
      </c>
      <c r="B60" s="90" t="s">
        <v>615</v>
      </c>
      <c r="C60" s="24" t="s">
        <v>13</v>
      </c>
      <c r="D60" s="5"/>
      <c r="E60" s="2"/>
      <c r="F60" s="93">
        <v>33.5</v>
      </c>
      <c r="G60" s="99">
        <v>33.5</v>
      </c>
      <c r="H60" s="99">
        <f t="shared" si="0"/>
        <v>14740</v>
      </c>
    </row>
    <row r="61" spans="1:8" ht="14.1" customHeight="1" x14ac:dyDescent="0.25">
      <c r="A61" s="17" t="s">
        <v>616</v>
      </c>
      <c r="B61" s="90" t="s">
        <v>617</v>
      </c>
      <c r="C61" s="24" t="s">
        <v>515</v>
      </c>
      <c r="D61" s="4"/>
      <c r="E61" s="2"/>
      <c r="F61" s="93">
        <v>25.5</v>
      </c>
      <c r="G61" s="99">
        <v>19.5</v>
      </c>
      <c r="H61" s="99">
        <f t="shared" si="0"/>
        <v>8580</v>
      </c>
    </row>
    <row r="62" spans="1:8" ht="14.1" customHeight="1" x14ac:dyDescent="0.25">
      <c r="A62" s="31" t="s">
        <v>618</v>
      </c>
      <c r="B62" s="113" t="s">
        <v>619</v>
      </c>
      <c r="C62" s="103" t="s">
        <v>37</v>
      </c>
      <c r="D62" s="114"/>
      <c r="E62" s="115"/>
      <c r="F62" s="108">
        <v>25.5</v>
      </c>
      <c r="G62" s="105">
        <v>25.5</v>
      </c>
      <c r="H62" s="105">
        <f t="shared" si="0"/>
        <v>11220</v>
      </c>
    </row>
    <row r="63" spans="1:8" s="119" customFormat="1" ht="13.5" customHeight="1" x14ac:dyDescent="0.25">
      <c r="A63" s="17" t="s">
        <v>680</v>
      </c>
      <c r="B63" s="118" t="s">
        <v>681</v>
      </c>
      <c r="C63" s="24" t="s">
        <v>35</v>
      </c>
      <c r="D63" s="4"/>
      <c r="E63" s="2"/>
      <c r="F63" s="112"/>
      <c r="G63" s="99">
        <v>11.1</v>
      </c>
      <c r="H63" s="99">
        <f t="shared" si="0"/>
        <v>4884</v>
      </c>
    </row>
    <row r="64" spans="1:8" s="119" customFormat="1" ht="14.1" customHeight="1" x14ac:dyDescent="0.25">
      <c r="A64" s="17" t="s">
        <v>682</v>
      </c>
      <c r="B64" s="118" t="s">
        <v>683</v>
      </c>
      <c r="C64" s="24" t="s">
        <v>52</v>
      </c>
      <c r="D64" s="4"/>
      <c r="E64" s="2"/>
      <c r="F64" s="112"/>
      <c r="G64" s="99">
        <v>22.1</v>
      </c>
      <c r="H64" s="99">
        <f t="shared" si="0"/>
        <v>9724</v>
      </c>
    </row>
    <row r="65" spans="1:8" x14ac:dyDescent="0.25">
      <c r="A65" s="116"/>
      <c r="B65" s="117" t="s">
        <v>318</v>
      </c>
      <c r="C65" s="117"/>
      <c r="D65" s="117"/>
      <c r="E65" s="117"/>
      <c r="F65" s="117"/>
      <c r="G65" s="117"/>
      <c r="H65" s="106">
        <f t="shared" si="0"/>
        <v>0</v>
      </c>
    </row>
    <row r="66" spans="1:8" ht="14.1" customHeight="1" x14ac:dyDescent="0.25">
      <c r="A66" s="17" t="s">
        <v>281</v>
      </c>
      <c r="B66" s="31" t="s">
        <v>485</v>
      </c>
      <c r="C66" s="24" t="s">
        <v>35</v>
      </c>
      <c r="D66" s="27" t="s">
        <v>70</v>
      </c>
      <c r="E66" s="26">
        <v>18</v>
      </c>
      <c r="F66" s="93">
        <v>24.1</v>
      </c>
      <c r="G66" s="99">
        <v>20.8</v>
      </c>
      <c r="H66" s="99">
        <f t="shared" si="0"/>
        <v>9152</v>
      </c>
    </row>
    <row r="67" spans="1:8" ht="14.1" customHeight="1" x14ac:dyDescent="0.25">
      <c r="A67" s="31" t="s">
        <v>299</v>
      </c>
      <c r="B67" s="31" t="s">
        <v>486</v>
      </c>
      <c r="C67" s="24" t="s">
        <v>35</v>
      </c>
      <c r="D67" s="27"/>
      <c r="E67" s="26"/>
      <c r="F67" s="93">
        <v>21.5</v>
      </c>
      <c r="G67" s="99">
        <v>21.5</v>
      </c>
      <c r="H67" s="99">
        <f t="shared" si="0"/>
        <v>9460</v>
      </c>
    </row>
    <row r="68" spans="1:8" ht="14.1" customHeight="1" x14ac:dyDescent="0.25">
      <c r="A68" s="17" t="s">
        <v>282</v>
      </c>
      <c r="B68" s="31" t="s">
        <v>487</v>
      </c>
      <c r="C68" s="24" t="s">
        <v>35</v>
      </c>
      <c r="D68" s="27"/>
      <c r="E68" s="26">
        <v>30</v>
      </c>
      <c r="F68" s="93">
        <v>40.200000000000003</v>
      </c>
      <c r="G68" s="99">
        <v>35.1</v>
      </c>
      <c r="H68" s="99">
        <f t="shared" si="0"/>
        <v>15444</v>
      </c>
    </row>
    <row r="69" spans="1:8" ht="14.1" customHeight="1" x14ac:dyDescent="0.25">
      <c r="A69" s="17" t="s">
        <v>283</v>
      </c>
      <c r="B69" s="31" t="s">
        <v>488</v>
      </c>
      <c r="C69" s="24" t="s">
        <v>52</v>
      </c>
      <c r="D69" s="27"/>
      <c r="E69" s="26">
        <v>17</v>
      </c>
      <c r="F69" s="93">
        <v>22.8</v>
      </c>
      <c r="G69" s="99">
        <v>22.8</v>
      </c>
      <c r="H69" s="99">
        <f t="shared" si="0"/>
        <v>10032</v>
      </c>
    </row>
    <row r="70" spans="1:8" ht="14.1" customHeight="1" x14ac:dyDescent="0.25">
      <c r="A70" s="17" t="s">
        <v>284</v>
      </c>
      <c r="B70" s="31" t="s">
        <v>489</v>
      </c>
      <c r="C70" s="24" t="s">
        <v>52</v>
      </c>
      <c r="D70" s="27"/>
      <c r="E70" s="26">
        <v>14</v>
      </c>
      <c r="F70" s="93">
        <v>18.7</v>
      </c>
      <c r="G70" s="99">
        <v>18.7</v>
      </c>
      <c r="H70" s="99">
        <f t="shared" si="0"/>
        <v>8228</v>
      </c>
    </row>
    <row r="71" spans="1:8" x14ac:dyDescent="0.25">
      <c r="A71" s="68"/>
      <c r="B71" s="69" t="s">
        <v>319</v>
      </c>
      <c r="C71" s="69"/>
      <c r="D71" s="69"/>
      <c r="E71" s="69"/>
      <c r="F71" s="69"/>
      <c r="G71" s="69"/>
      <c r="H71" s="99">
        <f t="shared" si="0"/>
        <v>0</v>
      </c>
    </row>
    <row r="72" spans="1:8" ht="14.1" customHeight="1" x14ac:dyDescent="0.25">
      <c r="A72" s="17" t="s">
        <v>622</v>
      </c>
      <c r="B72" s="17" t="s">
        <v>623</v>
      </c>
      <c r="C72" s="24" t="s">
        <v>650</v>
      </c>
      <c r="D72" s="4" t="s">
        <v>73</v>
      </c>
      <c r="E72" s="2">
        <f t="shared" si="1"/>
        <v>28.538461538461533</v>
      </c>
      <c r="F72" s="93">
        <v>13.4</v>
      </c>
      <c r="G72" s="99">
        <v>13.4</v>
      </c>
      <c r="H72" s="99">
        <f t="shared" si="0"/>
        <v>5896</v>
      </c>
    </row>
    <row r="73" spans="1:8" ht="14.1" customHeight="1" x14ac:dyDescent="0.25">
      <c r="A73" s="17" t="s">
        <v>71</v>
      </c>
      <c r="B73" s="17" t="s">
        <v>320</v>
      </c>
      <c r="C73" s="24" t="s">
        <v>72</v>
      </c>
      <c r="D73" s="4" t="s">
        <v>73</v>
      </c>
      <c r="E73" s="2">
        <f t="shared" si="1"/>
        <v>28.538461538461533</v>
      </c>
      <c r="F73" s="93">
        <v>29.5</v>
      </c>
      <c r="G73" s="99">
        <v>29.5</v>
      </c>
      <c r="H73" s="99">
        <f t="shared" si="0"/>
        <v>12980</v>
      </c>
    </row>
    <row r="74" spans="1:8" ht="14.1" customHeight="1" x14ac:dyDescent="0.25">
      <c r="A74" s="17" t="s">
        <v>79</v>
      </c>
      <c r="B74" s="17" t="s">
        <v>80</v>
      </c>
      <c r="C74" s="24" t="s">
        <v>52</v>
      </c>
      <c r="D74" s="4" t="s">
        <v>81</v>
      </c>
      <c r="E74" s="2">
        <f t="shared" si="1"/>
        <v>18.199999999999996</v>
      </c>
      <c r="F74" s="93">
        <v>24.3</v>
      </c>
      <c r="G74" s="99">
        <v>24.3</v>
      </c>
      <c r="H74" s="99">
        <f t="shared" ref="H74:H147" si="2">G74*440</f>
        <v>10692</v>
      </c>
    </row>
    <row r="75" spans="1:8" ht="14.1" customHeight="1" x14ac:dyDescent="0.25">
      <c r="A75" s="17" t="s">
        <v>82</v>
      </c>
      <c r="B75" s="17" t="s">
        <v>83</v>
      </c>
      <c r="C75" s="24" t="s">
        <v>52</v>
      </c>
      <c r="D75" s="4" t="s">
        <v>84</v>
      </c>
      <c r="E75" s="2">
        <f t="shared" si="1"/>
        <v>15.723076923076921</v>
      </c>
      <c r="F75" s="93">
        <v>21.1</v>
      </c>
      <c r="G75" s="99">
        <v>21.1</v>
      </c>
      <c r="H75" s="99">
        <f t="shared" si="2"/>
        <v>9284</v>
      </c>
    </row>
    <row r="76" spans="1:8" ht="14.1" customHeight="1" x14ac:dyDescent="0.25">
      <c r="A76" s="17" t="s">
        <v>85</v>
      </c>
      <c r="B76" s="17" t="s">
        <v>86</v>
      </c>
      <c r="C76" s="24" t="s">
        <v>35</v>
      </c>
      <c r="D76" s="4" t="s">
        <v>87</v>
      </c>
      <c r="E76" s="2">
        <f t="shared" si="1"/>
        <v>8.4</v>
      </c>
      <c r="F76" s="93">
        <v>11.4</v>
      </c>
      <c r="G76" s="99">
        <v>11.4</v>
      </c>
      <c r="H76" s="99">
        <f t="shared" si="2"/>
        <v>5016</v>
      </c>
    </row>
    <row r="77" spans="1:8" ht="14.1" customHeight="1" x14ac:dyDescent="0.25">
      <c r="A77" s="17" t="s">
        <v>620</v>
      </c>
      <c r="B77" s="90" t="s">
        <v>621</v>
      </c>
      <c r="C77" s="24" t="s">
        <v>40</v>
      </c>
      <c r="D77" s="4"/>
      <c r="E77" s="2"/>
      <c r="F77" s="93">
        <v>18.7</v>
      </c>
      <c r="G77" s="99">
        <v>18.7</v>
      </c>
      <c r="H77" s="99">
        <f t="shared" si="2"/>
        <v>8228</v>
      </c>
    </row>
    <row r="78" spans="1:8" ht="14.1" customHeight="1" x14ac:dyDescent="0.25">
      <c r="A78" s="17" t="s">
        <v>42</v>
      </c>
      <c r="B78" s="17" t="s">
        <v>321</v>
      </c>
      <c r="C78" s="24" t="s">
        <v>40</v>
      </c>
      <c r="D78" s="2">
        <v>16.899999999999999</v>
      </c>
      <c r="E78" s="2">
        <f t="shared" si="1"/>
        <v>18.199999999999996</v>
      </c>
      <c r="F78" s="93">
        <v>16.100000000000001</v>
      </c>
      <c r="G78" s="99">
        <v>16.100000000000001</v>
      </c>
      <c r="H78" s="99">
        <f t="shared" si="2"/>
        <v>7084.0000000000009</v>
      </c>
    </row>
    <row r="79" spans="1:8" ht="14.1" customHeight="1" x14ac:dyDescent="0.25">
      <c r="A79" s="17" t="s">
        <v>63</v>
      </c>
      <c r="B79" s="17" t="s">
        <v>322</v>
      </c>
      <c r="C79" s="24" t="s">
        <v>40</v>
      </c>
      <c r="D79" s="4" t="s">
        <v>64</v>
      </c>
      <c r="E79" s="2">
        <f t="shared" si="1"/>
        <v>19.92307692307692</v>
      </c>
      <c r="F79" s="93">
        <v>26.7</v>
      </c>
      <c r="G79" s="99">
        <v>26.7</v>
      </c>
      <c r="H79" s="99">
        <f t="shared" si="2"/>
        <v>11748</v>
      </c>
    </row>
    <row r="80" spans="1:8" ht="14.1" customHeight="1" x14ac:dyDescent="0.25">
      <c r="A80" s="17" t="s">
        <v>68</v>
      </c>
      <c r="B80" s="17" t="s">
        <v>323</v>
      </c>
      <c r="C80" s="24" t="s">
        <v>52</v>
      </c>
      <c r="D80" s="4" t="s">
        <v>65</v>
      </c>
      <c r="E80" s="2">
        <f t="shared" si="1"/>
        <v>16.69230769230769</v>
      </c>
      <c r="F80" s="93">
        <v>22.4</v>
      </c>
      <c r="G80" s="99">
        <v>22.4</v>
      </c>
      <c r="H80" s="99">
        <f t="shared" si="2"/>
        <v>9856</v>
      </c>
    </row>
    <row r="81" spans="1:8" ht="14.1" customHeight="1" x14ac:dyDescent="0.25">
      <c r="A81" s="17" t="s">
        <v>137</v>
      </c>
      <c r="B81" s="17" t="s">
        <v>638</v>
      </c>
      <c r="C81" s="24" t="s">
        <v>52</v>
      </c>
      <c r="D81" s="4" t="s">
        <v>84</v>
      </c>
      <c r="E81" s="2">
        <f t="shared" si="1"/>
        <v>15.723076923076921</v>
      </c>
      <c r="F81" s="93">
        <v>21.1</v>
      </c>
      <c r="G81" s="99">
        <v>21.1</v>
      </c>
      <c r="H81" s="99">
        <f t="shared" si="2"/>
        <v>9284</v>
      </c>
    </row>
    <row r="82" spans="1:8" ht="14.1" customHeight="1" x14ac:dyDescent="0.25">
      <c r="A82" s="17" t="s">
        <v>43</v>
      </c>
      <c r="B82" s="17" t="s">
        <v>324</v>
      </c>
      <c r="C82" s="24" t="s">
        <v>40</v>
      </c>
      <c r="D82" s="4" t="s">
        <v>44</v>
      </c>
      <c r="E82" s="2">
        <f t="shared" si="1"/>
        <v>21.538461538461537</v>
      </c>
      <c r="F82" s="93">
        <v>28.7</v>
      </c>
      <c r="G82" s="99">
        <v>28.7</v>
      </c>
      <c r="H82" s="99">
        <f t="shared" si="2"/>
        <v>12628</v>
      </c>
    </row>
    <row r="83" spans="1:8" ht="14.1" customHeight="1" x14ac:dyDescent="0.25">
      <c r="A83" s="17" t="s">
        <v>45</v>
      </c>
      <c r="B83" s="17" t="s">
        <v>325</v>
      </c>
      <c r="C83" s="24" t="s">
        <v>40</v>
      </c>
      <c r="D83" s="4" t="s">
        <v>46</v>
      </c>
      <c r="E83" s="2">
        <f t="shared" si="1"/>
        <v>18.415384615384617</v>
      </c>
      <c r="F83" s="93">
        <v>24.7</v>
      </c>
      <c r="G83" s="99">
        <v>24.7</v>
      </c>
      <c r="H83" s="99">
        <f t="shared" si="2"/>
        <v>10868</v>
      </c>
    </row>
    <row r="84" spans="1:8" ht="14.1" customHeight="1" x14ac:dyDescent="0.25">
      <c r="A84" s="17" t="s">
        <v>60</v>
      </c>
      <c r="B84" s="17" t="s">
        <v>326</v>
      </c>
      <c r="C84" s="24" t="s">
        <v>40</v>
      </c>
      <c r="D84" s="4" t="s">
        <v>44</v>
      </c>
      <c r="E84" s="2">
        <f t="shared" si="1"/>
        <v>21.538461538461537</v>
      </c>
      <c r="F84" s="93">
        <v>28.7</v>
      </c>
      <c r="G84" s="99">
        <v>28.7</v>
      </c>
      <c r="H84" s="99">
        <f t="shared" si="2"/>
        <v>12628</v>
      </c>
    </row>
    <row r="85" spans="1:8" ht="14.1" customHeight="1" x14ac:dyDescent="0.25">
      <c r="A85" s="17" t="s">
        <v>38</v>
      </c>
      <c r="B85" s="17" t="s">
        <v>39</v>
      </c>
      <c r="C85" s="24" t="s">
        <v>40</v>
      </c>
      <c r="D85" s="4" t="s">
        <v>41</v>
      </c>
      <c r="E85" s="2">
        <f t="shared" si="1"/>
        <v>10.661538461538461</v>
      </c>
      <c r="F85" s="93">
        <v>14.3</v>
      </c>
      <c r="G85" s="99">
        <v>14.3</v>
      </c>
      <c r="H85" s="99">
        <f t="shared" si="2"/>
        <v>6292</v>
      </c>
    </row>
    <row r="86" spans="1:8" ht="14.1" customHeight="1" x14ac:dyDescent="0.25">
      <c r="A86" s="17" t="s">
        <v>74</v>
      </c>
      <c r="B86" s="17" t="s">
        <v>75</v>
      </c>
      <c r="C86" s="24" t="s">
        <v>40</v>
      </c>
      <c r="D86" s="2">
        <v>12.3</v>
      </c>
      <c r="E86" s="2">
        <f t="shared" si="1"/>
        <v>13.246153846153845</v>
      </c>
      <c r="F86" s="93">
        <v>10.7</v>
      </c>
      <c r="G86" s="99">
        <v>10.7</v>
      </c>
      <c r="H86" s="99">
        <f t="shared" si="2"/>
        <v>4708</v>
      </c>
    </row>
    <row r="87" spans="1:8" ht="14.1" customHeight="1" x14ac:dyDescent="0.25">
      <c r="A87" s="17" t="s">
        <v>61</v>
      </c>
      <c r="B87" s="17" t="s">
        <v>62</v>
      </c>
      <c r="C87" s="24" t="s">
        <v>52</v>
      </c>
      <c r="D87" s="4" t="s">
        <v>44</v>
      </c>
      <c r="E87" s="2">
        <f t="shared" si="1"/>
        <v>21.538461538461537</v>
      </c>
      <c r="F87" s="93">
        <v>20.2</v>
      </c>
      <c r="G87" s="99">
        <v>20.2</v>
      </c>
      <c r="H87" s="99">
        <f t="shared" si="2"/>
        <v>8888</v>
      </c>
    </row>
    <row r="88" spans="1:8" ht="14.1" customHeight="1" x14ac:dyDescent="0.25">
      <c r="A88" s="17" t="s">
        <v>66</v>
      </c>
      <c r="B88" s="31" t="s">
        <v>360</v>
      </c>
      <c r="C88" s="24" t="s">
        <v>13</v>
      </c>
      <c r="D88" s="4" t="s">
        <v>67</v>
      </c>
      <c r="E88" s="2">
        <f t="shared" si="1"/>
        <v>13.892307692307691</v>
      </c>
      <c r="F88" s="93">
        <v>18.600000000000001</v>
      </c>
      <c r="G88" s="99">
        <v>18.600000000000001</v>
      </c>
      <c r="H88" s="99">
        <f t="shared" si="2"/>
        <v>8184.0000000000009</v>
      </c>
    </row>
    <row r="89" spans="1:8" ht="14.1" customHeight="1" x14ac:dyDescent="0.25">
      <c r="A89" s="17" t="s">
        <v>76</v>
      </c>
      <c r="B89" s="17" t="s">
        <v>77</v>
      </c>
      <c r="C89" s="24" t="s">
        <v>40</v>
      </c>
      <c r="D89" s="2">
        <v>15.4</v>
      </c>
      <c r="E89" s="2">
        <f t="shared" si="1"/>
        <v>16.584615384615383</v>
      </c>
      <c r="F89" s="93">
        <v>17.399999999999999</v>
      </c>
      <c r="G89" s="99">
        <v>17.399999999999999</v>
      </c>
      <c r="H89" s="99">
        <f t="shared" si="2"/>
        <v>7655.9999999999991</v>
      </c>
    </row>
    <row r="90" spans="1:8" ht="14.1" customHeight="1" x14ac:dyDescent="0.25">
      <c r="A90" s="17" t="s">
        <v>47</v>
      </c>
      <c r="B90" s="17" t="s">
        <v>491</v>
      </c>
      <c r="C90" s="24" t="s">
        <v>48</v>
      </c>
      <c r="D90" s="4" t="s">
        <v>49</v>
      </c>
      <c r="E90" s="2">
        <f t="shared" si="1"/>
        <v>22.292307692307688</v>
      </c>
      <c r="F90" s="93">
        <v>29.9</v>
      </c>
      <c r="G90" s="99">
        <v>29.9</v>
      </c>
      <c r="H90" s="99">
        <f t="shared" si="2"/>
        <v>13156</v>
      </c>
    </row>
    <row r="91" spans="1:8" ht="14.1" customHeight="1" x14ac:dyDescent="0.25">
      <c r="A91" s="17" t="s">
        <v>50</v>
      </c>
      <c r="B91" s="17" t="s">
        <v>327</v>
      </c>
      <c r="C91" s="24" t="s">
        <v>13</v>
      </c>
      <c r="D91" s="4" t="s">
        <v>51</v>
      </c>
      <c r="E91" s="2">
        <f t="shared" si="1"/>
        <v>20.676923076923075</v>
      </c>
      <c r="F91" s="93">
        <v>27.7</v>
      </c>
      <c r="G91" s="99">
        <v>23.4</v>
      </c>
      <c r="H91" s="99">
        <f t="shared" si="2"/>
        <v>10296</v>
      </c>
    </row>
    <row r="92" spans="1:8" x14ac:dyDescent="0.25">
      <c r="A92" s="35"/>
      <c r="B92" s="34" t="s">
        <v>328</v>
      </c>
      <c r="C92" s="87"/>
      <c r="D92" s="87"/>
      <c r="E92" s="87"/>
      <c r="F92" s="87"/>
      <c r="G92" s="87"/>
      <c r="H92" s="99">
        <f t="shared" si="2"/>
        <v>0</v>
      </c>
    </row>
    <row r="93" spans="1:8" ht="14.1" customHeight="1" x14ac:dyDescent="0.25">
      <c r="A93" s="21" t="s">
        <v>624</v>
      </c>
      <c r="B93" s="90" t="s">
        <v>625</v>
      </c>
      <c r="C93" s="24" t="s">
        <v>37</v>
      </c>
      <c r="D93" s="11"/>
      <c r="E93" s="2"/>
      <c r="F93" s="93">
        <v>54.9</v>
      </c>
      <c r="G93" s="99">
        <v>54.9</v>
      </c>
      <c r="H93" s="99">
        <f t="shared" si="2"/>
        <v>24156</v>
      </c>
    </row>
    <row r="94" spans="1:8" ht="14.1" customHeight="1" x14ac:dyDescent="0.25">
      <c r="A94" s="21" t="s">
        <v>288</v>
      </c>
      <c r="B94" s="21" t="s">
        <v>539</v>
      </c>
      <c r="C94" s="24" t="s">
        <v>13</v>
      </c>
      <c r="D94" s="11"/>
      <c r="E94" s="2"/>
      <c r="F94" s="93">
        <v>37.4</v>
      </c>
      <c r="G94" s="99">
        <v>32.5</v>
      </c>
      <c r="H94" s="99">
        <f t="shared" si="2"/>
        <v>14300</v>
      </c>
    </row>
    <row r="95" spans="1:8" ht="14.1" customHeight="1" x14ac:dyDescent="0.25">
      <c r="A95" s="21" t="s">
        <v>289</v>
      </c>
      <c r="B95" s="21" t="s">
        <v>540</v>
      </c>
      <c r="C95" s="24" t="s">
        <v>56</v>
      </c>
      <c r="D95" s="11"/>
      <c r="E95" s="2"/>
      <c r="F95" s="93">
        <v>29.5</v>
      </c>
      <c r="G95" s="99">
        <v>26</v>
      </c>
      <c r="H95" s="99">
        <f t="shared" si="2"/>
        <v>11440</v>
      </c>
    </row>
    <row r="96" spans="1:8" ht="14.1" customHeight="1" x14ac:dyDescent="0.25">
      <c r="A96" s="21" t="s">
        <v>290</v>
      </c>
      <c r="B96" s="21" t="s">
        <v>541</v>
      </c>
      <c r="C96" s="24" t="s">
        <v>13</v>
      </c>
      <c r="D96" s="11"/>
      <c r="E96" s="2"/>
      <c r="F96" s="93">
        <v>37.4</v>
      </c>
      <c r="G96" s="99">
        <v>32.5</v>
      </c>
      <c r="H96" s="99">
        <f t="shared" si="2"/>
        <v>14300</v>
      </c>
    </row>
    <row r="97" spans="1:8" ht="14.1" customHeight="1" x14ac:dyDescent="0.25">
      <c r="A97" s="21" t="s">
        <v>291</v>
      </c>
      <c r="B97" s="21" t="s">
        <v>542</v>
      </c>
      <c r="C97" s="24" t="s">
        <v>510</v>
      </c>
      <c r="D97" s="11"/>
      <c r="E97" s="2"/>
      <c r="F97" s="93">
        <v>22.8</v>
      </c>
      <c r="G97" s="99">
        <v>20.8</v>
      </c>
      <c r="H97" s="99">
        <f t="shared" si="2"/>
        <v>9152</v>
      </c>
    </row>
    <row r="98" spans="1:8" ht="14.1" customHeight="1" x14ac:dyDescent="0.25">
      <c r="A98" s="21" t="s">
        <v>292</v>
      </c>
      <c r="B98" s="21" t="s">
        <v>543</v>
      </c>
      <c r="C98" s="24" t="s">
        <v>13</v>
      </c>
      <c r="D98" s="11"/>
      <c r="E98" s="2"/>
      <c r="F98" s="93">
        <v>37.4</v>
      </c>
      <c r="G98" s="99">
        <v>32.5</v>
      </c>
      <c r="H98" s="99">
        <f t="shared" si="2"/>
        <v>14300</v>
      </c>
    </row>
    <row r="99" spans="1:8" ht="14.1" customHeight="1" x14ac:dyDescent="0.25">
      <c r="A99" s="21" t="s">
        <v>293</v>
      </c>
      <c r="B99" s="21" t="s">
        <v>544</v>
      </c>
      <c r="C99" s="24" t="s">
        <v>13</v>
      </c>
      <c r="D99" s="7"/>
      <c r="E99" s="2"/>
      <c r="F99" s="93">
        <v>37.4</v>
      </c>
      <c r="G99" s="99">
        <v>32.5</v>
      </c>
      <c r="H99" s="99">
        <f t="shared" si="2"/>
        <v>14300</v>
      </c>
    </row>
    <row r="100" spans="1:8" ht="14.1" customHeight="1" x14ac:dyDescent="0.25">
      <c r="A100" s="21" t="s">
        <v>294</v>
      </c>
      <c r="B100" s="21" t="s">
        <v>545</v>
      </c>
      <c r="C100" s="24" t="s">
        <v>56</v>
      </c>
      <c r="D100" s="7"/>
      <c r="E100" s="2"/>
      <c r="F100" s="93">
        <v>25.4</v>
      </c>
      <c r="G100" s="99">
        <v>25.4</v>
      </c>
      <c r="H100" s="99">
        <f t="shared" si="2"/>
        <v>11176</v>
      </c>
    </row>
    <row r="101" spans="1:8" ht="14.1" customHeight="1" x14ac:dyDescent="0.25">
      <c r="A101" s="58" t="s">
        <v>626</v>
      </c>
      <c r="B101" s="113" t="s">
        <v>627</v>
      </c>
      <c r="C101" s="120"/>
      <c r="D101" s="121"/>
      <c r="E101" s="115"/>
      <c r="F101" s="108">
        <v>68.3</v>
      </c>
      <c r="G101" s="105">
        <v>68.3</v>
      </c>
      <c r="H101" s="99">
        <f t="shared" si="2"/>
        <v>30052</v>
      </c>
    </row>
    <row r="102" spans="1:8" ht="15.75" customHeight="1" x14ac:dyDescent="0.25">
      <c r="A102" s="128"/>
      <c r="B102" s="129" t="s">
        <v>684</v>
      </c>
      <c r="C102" s="130"/>
      <c r="D102" s="131"/>
      <c r="E102" s="132"/>
      <c r="F102" s="133"/>
      <c r="G102" s="134"/>
      <c r="H102" s="99">
        <f t="shared" si="2"/>
        <v>0</v>
      </c>
    </row>
    <row r="103" spans="1:8" ht="14.1" customHeight="1" x14ac:dyDescent="0.25">
      <c r="A103" s="55" t="s">
        <v>685</v>
      </c>
      <c r="B103" s="123" t="s">
        <v>697</v>
      </c>
      <c r="C103" s="124" t="s">
        <v>694</v>
      </c>
      <c r="D103" s="125"/>
      <c r="E103" s="126"/>
      <c r="F103" s="127"/>
      <c r="G103" s="106">
        <v>41.4</v>
      </c>
      <c r="H103" s="99">
        <f t="shared" si="2"/>
        <v>18216</v>
      </c>
    </row>
    <row r="104" spans="1:8" ht="14.1" customHeight="1" x14ac:dyDescent="0.25">
      <c r="A104" s="21" t="s">
        <v>686</v>
      </c>
      <c r="B104" s="118" t="s">
        <v>695</v>
      </c>
      <c r="C104" s="122" t="s">
        <v>694</v>
      </c>
      <c r="D104" s="7"/>
      <c r="E104" s="2"/>
      <c r="F104" s="112"/>
      <c r="G104" s="99">
        <v>46</v>
      </c>
      <c r="H104" s="99">
        <f t="shared" si="2"/>
        <v>20240</v>
      </c>
    </row>
    <row r="105" spans="1:8" ht="14.1" customHeight="1" x14ac:dyDescent="0.25">
      <c r="A105" s="21" t="s">
        <v>687</v>
      </c>
      <c r="B105" s="118" t="s">
        <v>696</v>
      </c>
      <c r="C105" s="122" t="s">
        <v>709</v>
      </c>
      <c r="D105" s="7"/>
      <c r="E105" s="2"/>
      <c r="F105" s="112"/>
      <c r="G105" s="99">
        <v>34.5</v>
      </c>
      <c r="H105" s="99">
        <f t="shared" si="2"/>
        <v>15180</v>
      </c>
    </row>
    <row r="106" spans="1:8" ht="14.1" customHeight="1" x14ac:dyDescent="0.25">
      <c r="A106" s="21" t="s">
        <v>688</v>
      </c>
      <c r="B106" s="118" t="s">
        <v>698</v>
      </c>
      <c r="C106" s="122" t="s">
        <v>710</v>
      </c>
      <c r="D106" s="7"/>
      <c r="E106" s="2"/>
      <c r="F106" s="112"/>
      <c r="G106" s="99">
        <v>34.5</v>
      </c>
      <c r="H106" s="99">
        <f t="shared" si="2"/>
        <v>15180</v>
      </c>
    </row>
    <row r="107" spans="1:8" ht="14.1" customHeight="1" x14ac:dyDescent="0.25">
      <c r="A107" s="21" t="s">
        <v>689</v>
      </c>
      <c r="B107" s="118" t="s">
        <v>699</v>
      </c>
      <c r="C107" s="122" t="s">
        <v>679</v>
      </c>
      <c r="D107" s="7"/>
      <c r="E107" s="2"/>
      <c r="F107" s="112"/>
      <c r="G107" s="99">
        <v>51.8</v>
      </c>
      <c r="H107" s="99">
        <f t="shared" si="2"/>
        <v>22792</v>
      </c>
    </row>
    <row r="108" spans="1:8" ht="14.1" customHeight="1" x14ac:dyDescent="0.25">
      <c r="A108" s="21" t="s">
        <v>690</v>
      </c>
      <c r="B108" s="118" t="s">
        <v>700</v>
      </c>
      <c r="C108" s="122" t="s">
        <v>679</v>
      </c>
      <c r="D108" s="7"/>
      <c r="E108" s="2"/>
      <c r="F108" s="112"/>
      <c r="G108" s="99">
        <v>51.8</v>
      </c>
      <c r="H108" s="99">
        <f t="shared" si="2"/>
        <v>22792</v>
      </c>
    </row>
    <row r="109" spans="1:8" ht="14.1" customHeight="1" x14ac:dyDescent="0.25">
      <c r="A109" s="21" t="s">
        <v>691</v>
      </c>
      <c r="B109" s="118" t="s">
        <v>701</v>
      </c>
      <c r="C109" s="122" t="s">
        <v>702</v>
      </c>
      <c r="D109" s="7"/>
      <c r="E109" s="2"/>
      <c r="F109" s="112"/>
      <c r="G109" s="99">
        <v>23</v>
      </c>
      <c r="H109" s="99">
        <f t="shared" si="2"/>
        <v>10120</v>
      </c>
    </row>
    <row r="110" spans="1:8" ht="14.1" customHeight="1" x14ac:dyDescent="0.25">
      <c r="A110" s="21" t="s">
        <v>692</v>
      </c>
      <c r="B110" s="118" t="s">
        <v>703</v>
      </c>
      <c r="C110" s="122" t="s">
        <v>694</v>
      </c>
      <c r="D110" s="7"/>
      <c r="E110" s="2"/>
      <c r="F110" s="112"/>
      <c r="G110" s="99">
        <v>41.4</v>
      </c>
      <c r="H110" s="99">
        <f t="shared" si="2"/>
        <v>18216</v>
      </c>
    </row>
    <row r="111" spans="1:8" ht="14.1" customHeight="1" x14ac:dyDescent="0.25">
      <c r="A111" s="21" t="s">
        <v>693</v>
      </c>
      <c r="B111" s="118" t="s">
        <v>704</v>
      </c>
      <c r="C111" s="122" t="s">
        <v>694</v>
      </c>
      <c r="D111" s="7"/>
      <c r="E111" s="2"/>
      <c r="F111" s="112"/>
      <c r="G111" s="99">
        <v>44.9</v>
      </c>
      <c r="H111" s="99">
        <f t="shared" si="2"/>
        <v>19756</v>
      </c>
    </row>
    <row r="112" spans="1:8" x14ac:dyDescent="0.25">
      <c r="A112" s="36"/>
      <c r="B112" s="37" t="s">
        <v>329</v>
      </c>
      <c r="C112" s="37"/>
      <c r="D112" s="37"/>
      <c r="E112" s="37"/>
      <c r="F112" s="37"/>
      <c r="G112" s="37"/>
      <c r="H112" s="99">
        <f t="shared" si="2"/>
        <v>0</v>
      </c>
    </row>
    <row r="113" spans="1:8" ht="14.1" customHeight="1" x14ac:dyDescent="0.25">
      <c r="A113" s="18" t="s">
        <v>245</v>
      </c>
      <c r="B113" s="18" t="s">
        <v>246</v>
      </c>
      <c r="C113" s="24" t="s">
        <v>52</v>
      </c>
      <c r="D113" s="11"/>
      <c r="E113" s="2">
        <v>10.8</v>
      </c>
      <c r="F113" s="93">
        <v>14.4</v>
      </c>
      <c r="G113" s="99">
        <v>14.4</v>
      </c>
      <c r="H113" s="99">
        <f t="shared" si="2"/>
        <v>6336</v>
      </c>
    </row>
    <row r="114" spans="1:8" ht="14.1" customHeight="1" x14ac:dyDescent="0.25">
      <c r="A114" s="17" t="s">
        <v>89</v>
      </c>
      <c r="B114" s="17" t="s">
        <v>90</v>
      </c>
      <c r="C114" s="24" t="s">
        <v>52</v>
      </c>
      <c r="D114" s="2">
        <v>13.2</v>
      </c>
      <c r="E114" s="2">
        <f t="shared" ref="E114:E144" si="3">D114*1.4/1.3</f>
        <v>14.215384615384613</v>
      </c>
      <c r="F114" s="93">
        <v>19</v>
      </c>
      <c r="G114" s="99">
        <v>19</v>
      </c>
      <c r="H114" s="99">
        <f t="shared" si="2"/>
        <v>8360</v>
      </c>
    </row>
    <row r="115" spans="1:8" ht="14.1" customHeight="1" x14ac:dyDescent="0.25">
      <c r="A115" s="17" t="s">
        <v>91</v>
      </c>
      <c r="B115" s="17" t="s">
        <v>300</v>
      </c>
      <c r="C115" s="24" t="s">
        <v>52</v>
      </c>
      <c r="D115" s="2">
        <v>13.2</v>
      </c>
      <c r="E115" s="2">
        <f t="shared" si="3"/>
        <v>14.215384615384613</v>
      </c>
      <c r="F115" s="93">
        <v>19</v>
      </c>
      <c r="G115" s="99">
        <v>19</v>
      </c>
      <c r="H115" s="99">
        <f t="shared" si="2"/>
        <v>8360</v>
      </c>
    </row>
    <row r="116" spans="1:8" ht="14.1" customHeight="1" x14ac:dyDescent="0.25">
      <c r="A116" s="17" t="s">
        <v>92</v>
      </c>
      <c r="B116" s="17" t="s">
        <v>93</v>
      </c>
      <c r="C116" s="24" t="s">
        <v>52</v>
      </c>
      <c r="D116" s="2">
        <v>13.2</v>
      </c>
      <c r="E116" s="2">
        <f t="shared" si="3"/>
        <v>14.215384615384613</v>
      </c>
      <c r="F116" s="93">
        <v>19</v>
      </c>
      <c r="G116" s="99">
        <v>19</v>
      </c>
      <c r="H116" s="99">
        <f t="shared" si="2"/>
        <v>8360</v>
      </c>
    </row>
    <row r="117" spans="1:8" ht="14.1" customHeight="1" x14ac:dyDescent="0.25">
      <c r="A117" s="17" t="s">
        <v>94</v>
      </c>
      <c r="B117" s="17" t="s">
        <v>95</v>
      </c>
      <c r="C117" s="24" t="s">
        <v>52</v>
      </c>
      <c r="D117" s="2">
        <v>13.2</v>
      </c>
      <c r="E117" s="2">
        <f t="shared" si="3"/>
        <v>14.215384615384613</v>
      </c>
      <c r="F117" s="93">
        <v>19</v>
      </c>
      <c r="G117" s="99">
        <v>19</v>
      </c>
      <c r="H117" s="99">
        <f t="shared" si="2"/>
        <v>8360</v>
      </c>
    </row>
    <row r="118" spans="1:8" ht="14.1" customHeight="1" x14ac:dyDescent="0.25">
      <c r="A118" s="17" t="s">
        <v>96</v>
      </c>
      <c r="B118" s="17" t="s">
        <v>97</v>
      </c>
      <c r="C118" s="24" t="s">
        <v>52</v>
      </c>
      <c r="D118" s="2">
        <v>16.2</v>
      </c>
      <c r="E118" s="2">
        <v>17.5</v>
      </c>
      <c r="F118" s="93">
        <v>17.399999999999999</v>
      </c>
      <c r="G118" s="99">
        <v>17.399999999999999</v>
      </c>
      <c r="H118" s="99">
        <f t="shared" si="2"/>
        <v>7655.9999999999991</v>
      </c>
    </row>
    <row r="119" spans="1:8" ht="14.1" customHeight="1" x14ac:dyDescent="0.25">
      <c r="A119" s="17" t="s">
        <v>98</v>
      </c>
      <c r="B119" s="17" t="s">
        <v>298</v>
      </c>
      <c r="C119" s="24" t="s">
        <v>52</v>
      </c>
      <c r="D119" s="2">
        <v>16.2</v>
      </c>
      <c r="E119" s="2">
        <v>17.5</v>
      </c>
      <c r="F119" s="93">
        <v>17.399999999999999</v>
      </c>
      <c r="G119" s="99">
        <v>17.399999999999999</v>
      </c>
      <c r="H119" s="99">
        <f t="shared" si="2"/>
        <v>7655.9999999999991</v>
      </c>
    </row>
    <row r="120" spans="1:8" ht="14.1" customHeight="1" x14ac:dyDescent="0.25">
      <c r="A120" s="17" t="s">
        <v>99</v>
      </c>
      <c r="B120" s="17" t="s">
        <v>100</v>
      </c>
      <c r="C120" s="24" t="s">
        <v>52</v>
      </c>
      <c r="D120" s="2">
        <v>13.2</v>
      </c>
      <c r="E120" s="2">
        <f t="shared" si="3"/>
        <v>14.215384615384613</v>
      </c>
      <c r="F120" s="93">
        <v>16.100000000000001</v>
      </c>
      <c r="G120" s="99">
        <v>16.100000000000001</v>
      </c>
      <c r="H120" s="99">
        <f t="shared" si="2"/>
        <v>7084.0000000000009</v>
      </c>
    </row>
    <row r="121" spans="1:8" ht="14.1" customHeight="1" x14ac:dyDescent="0.25">
      <c r="A121" s="17" t="s">
        <v>101</v>
      </c>
      <c r="B121" s="17" t="s">
        <v>102</v>
      </c>
      <c r="C121" s="24" t="s">
        <v>52</v>
      </c>
      <c r="D121" s="2">
        <v>13.2</v>
      </c>
      <c r="E121" s="2">
        <f t="shared" si="3"/>
        <v>14.215384615384613</v>
      </c>
      <c r="F121" s="93">
        <v>19</v>
      </c>
      <c r="G121" s="99">
        <v>19</v>
      </c>
      <c r="H121" s="99">
        <f t="shared" si="2"/>
        <v>8360</v>
      </c>
    </row>
    <row r="122" spans="1:8" ht="14.1" customHeight="1" x14ac:dyDescent="0.25">
      <c r="A122" s="17" t="s">
        <v>103</v>
      </c>
      <c r="B122" s="17" t="s">
        <v>104</v>
      </c>
      <c r="C122" s="24" t="s">
        <v>52</v>
      </c>
      <c r="D122" s="2">
        <v>13.2</v>
      </c>
      <c r="E122" s="2">
        <f t="shared" si="3"/>
        <v>14.215384615384613</v>
      </c>
      <c r="F122" s="93">
        <v>19</v>
      </c>
      <c r="G122" s="99">
        <v>19</v>
      </c>
      <c r="H122" s="99">
        <f t="shared" si="2"/>
        <v>8360</v>
      </c>
    </row>
    <row r="123" spans="1:8" ht="14.1" customHeight="1" x14ac:dyDescent="0.25">
      <c r="A123" s="17" t="s">
        <v>105</v>
      </c>
      <c r="B123" s="17" t="s">
        <v>560</v>
      </c>
      <c r="C123" s="24" t="s">
        <v>106</v>
      </c>
      <c r="D123" s="2">
        <v>30.9</v>
      </c>
      <c r="E123" s="2">
        <f t="shared" si="3"/>
        <v>33.276923076923076</v>
      </c>
      <c r="F123" s="93">
        <v>32.1</v>
      </c>
      <c r="G123" s="99">
        <v>32.1</v>
      </c>
      <c r="H123" s="99">
        <f t="shared" si="2"/>
        <v>14124</v>
      </c>
    </row>
    <row r="124" spans="1:8" ht="14.1" customHeight="1" x14ac:dyDescent="0.25">
      <c r="A124" s="17" t="s">
        <v>107</v>
      </c>
      <c r="B124" s="17" t="s">
        <v>353</v>
      </c>
      <c r="C124" s="24" t="s">
        <v>546</v>
      </c>
      <c r="D124" s="2">
        <v>21.6</v>
      </c>
      <c r="E124" s="2">
        <f t="shared" si="3"/>
        <v>23.261538461538461</v>
      </c>
      <c r="F124" s="93">
        <v>31.1</v>
      </c>
      <c r="G124" s="99">
        <v>31.1</v>
      </c>
      <c r="H124" s="99">
        <f t="shared" si="2"/>
        <v>13684</v>
      </c>
    </row>
    <row r="125" spans="1:8" ht="14.1" customHeight="1" x14ac:dyDescent="0.25">
      <c r="A125" s="17" t="s">
        <v>108</v>
      </c>
      <c r="B125" s="17" t="s">
        <v>109</v>
      </c>
      <c r="C125" s="24" t="s">
        <v>48</v>
      </c>
      <c r="D125" s="2">
        <v>22.1</v>
      </c>
      <c r="E125" s="2">
        <f t="shared" si="3"/>
        <v>23.8</v>
      </c>
      <c r="F125" s="93">
        <v>25.5</v>
      </c>
      <c r="G125" s="99">
        <v>25.5</v>
      </c>
      <c r="H125" s="99">
        <f t="shared" si="2"/>
        <v>11220</v>
      </c>
    </row>
    <row r="126" spans="1:8" ht="14.1" customHeight="1" x14ac:dyDescent="0.25">
      <c r="A126" s="17" t="s">
        <v>110</v>
      </c>
      <c r="B126" s="17" t="s">
        <v>330</v>
      </c>
      <c r="C126" s="24" t="s">
        <v>48</v>
      </c>
      <c r="D126" s="2">
        <v>22.1</v>
      </c>
      <c r="E126" s="2">
        <f t="shared" si="3"/>
        <v>23.8</v>
      </c>
      <c r="F126" s="93">
        <v>25.5</v>
      </c>
      <c r="G126" s="99">
        <v>25.5</v>
      </c>
      <c r="H126" s="99">
        <f t="shared" si="2"/>
        <v>11220</v>
      </c>
    </row>
    <row r="127" spans="1:8" ht="14.1" customHeight="1" x14ac:dyDescent="0.25">
      <c r="A127" s="17" t="s">
        <v>111</v>
      </c>
      <c r="B127" s="17" t="s">
        <v>112</v>
      </c>
      <c r="C127" s="24" t="s">
        <v>52</v>
      </c>
      <c r="D127" s="2">
        <v>16.2</v>
      </c>
      <c r="E127" s="2">
        <v>17.5</v>
      </c>
      <c r="F127" s="93">
        <v>17.399999999999999</v>
      </c>
      <c r="G127" s="99">
        <v>17.399999999999999</v>
      </c>
      <c r="H127" s="99">
        <f t="shared" si="2"/>
        <v>7655.9999999999991</v>
      </c>
    </row>
    <row r="128" spans="1:8" ht="14.1" customHeight="1" x14ac:dyDescent="0.25">
      <c r="A128" s="17" t="s">
        <v>113</v>
      </c>
      <c r="B128" s="17" t="s">
        <v>558</v>
      </c>
      <c r="C128" s="24" t="s">
        <v>559</v>
      </c>
      <c r="D128" s="2">
        <v>8.5</v>
      </c>
      <c r="E128" s="2">
        <f t="shared" si="3"/>
        <v>9.1538461538461533</v>
      </c>
      <c r="F128" s="93">
        <v>12.4</v>
      </c>
      <c r="G128" s="99">
        <v>12.4</v>
      </c>
      <c r="H128" s="99">
        <f t="shared" si="2"/>
        <v>5456</v>
      </c>
    </row>
    <row r="129" spans="1:8" ht="14.1" customHeight="1" x14ac:dyDescent="0.25">
      <c r="A129" s="17" t="s">
        <v>555</v>
      </c>
      <c r="B129" s="17" t="s">
        <v>556</v>
      </c>
      <c r="C129" s="24" t="s">
        <v>48</v>
      </c>
      <c r="D129" s="2">
        <v>13.3</v>
      </c>
      <c r="E129" s="2">
        <f t="shared" si="3"/>
        <v>14.323076923076924</v>
      </c>
      <c r="F129" s="93">
        <v>19.100000000000001</v>
      </c>
      <c r="G129" s="99">
        <v>19.100000000000001</v>
      </c>
      <c r="H129" s="99">
        <f t="shared" si="2"/>
        <v>8404</v>
      </c>
    </row>
    <row r="130" spans="1:8" ht="33.75" customHeight="1" x14ac:dyDescent="0.25">
      <c r="A130" s="50" t="s">
        <v>547</v>
      </c>
      <c r="B130" s="54" t="s">
        <v>557</v>
      </c>
      <c r="C130" s="88" t="s">
        <v>48</v>
      </c>
      <c r="D130" s="2">
        <v>13.3</v>
      </c>
      <c r="E130" s="2">
        <f t="shared" si="3"/>
        <v>14.323076923076924</v>
      </c>
      <c r="F130" s="95">
        <v>19.100000000000001</v>
      </c>
      <c r="G130" s="99">
        <v>19.100000000000001</v>
      </c>
      <c r="H130" s="99">
        <f t="shared" si="2"/>
        <v>8404</v>
      </c>
    </row>
    <row r="131" spans="1:8" ht="14.1" customHeight="1" x14ac:dyDescent="0.25">
      <c r="A131" s="19" t="s">
        <v>247</v>
      </c>
      <c r="B131" s="19" t="s">
        <v>354</v>
      </c>
      <c r="C131" s="24" t="s">
        <v>490</v>
      </c>
      <c r="D131" s="11"/>
      <c r="E131" s="2">
        <v>33.4</v>
      </c>
      <c r="F131" s="93">
        <v>44.7</v>
      </c>
      <c r="G131" s="99">
        <v>44.7</v>
      </c>
      <c r="H131" s="99">
        <f t="shared" si="2"/>
        <v>19668</v>
      </c>
    </row>
    <row r="132" spans="1:8" x14ac:dyDescent="0.25">
      <c r="A132" s="38"/>
      <c r="B132" s="39" t="s">
        <v>197</v>
      </c>
      <c r="C132" s="39"/>
      <c r="D132" s="39"/>
      <c r="E132" s="39"/>
      <c r="F132" s="39"/>
      <c r="G132" s="39"/>
      <c r="H132" s="99">
        <f t="shared" si="2"/>
        <v>0</v>
      </c>
    </row>
    <row r="133" spans="1:8" ht="14.1" customHeight="1" x14ac:dyDescent="0.25">
      <c r="A133" s="17" t="s">
        <v>114</v>
      </c>
      <c r="B133" s="17" t="s">
        <v>331</v>
      </c>
      <c r="C133" s="24" t="s">
        <v>37</v>
      </c>
      <c r="D133" s="4" t="s">
        <v>115</v>
      </c>
      <c r="E133" s="2">
        <f t="shared" si="3"/>
        <v>38.015384615384612</v>
      </c>
      <c r="F133" s="93">
        <v>50.8</v>
      </c>
      <c r="G133" s="99">
        <v>39</v>
      </c>
      <c r="H133" s="99">
        <f t="shared" si="2"/>
        <v>17160</v>
      </c>
    </row>
    <row r="134" spans="1:8" ht="14.1" customHeight="1" x14ac:dyDescent="0.25">
      <c r="A134" s="17" t="s">
        <v>116</v>
      </c>
      <c r="B134" s="17" t="s">
        <v>332</v>
      </c>
      <c r="C134" s="24" t="s">
        <v>13</v>
      </c>
      <c r="D134" s="4" t="s">
        <v>117</v>
      </c>
      <c r="E134" s="2">
        <v>112.5</v>
      </c>
      <c r="F134" s="93">
        <v>150.69999999999999</v>
      </c>
      <c r="G134" s="99">
        <v>117</v>
      </c>
      <c r="H134" s="99">
        <f t="shared" si="2"/>
        <v>51480</v>
      </c>
    </row>
    <row r="135" spans="1:8" ht="14.1" customHeight="1" x14ac:dyDescent="0.25">
      <c r="A135" s="17" t="s">
        <v>118</v>
      </c>
      <c r="B135" s="17" t="s">
        <v>548</v>
      </c>
      <c r="C135" s="24" t="s">
        <v>13</v>
      </c>
      <c r="D135" s="4" t="s">
        <v>119</v>
      </c>
      <c r="E135" s="2">
        <f t="shared" si="3"/>
        <v>55.461538461538453</v>
      </c>
      <c r="F135" s="93">
        <v>74.400000000000006</v>
      </c>
      <c r="G135" s="99">
        <v>58.5</v>
      </c>
      <c r="H135" s="99">
        <f t="shared" si="2"/>
        <v>25740</v>
      </c>
    </row>
    <row r="136" spans="1:8" ht="14.1" customHeight="1" x14ac:dyDescent="0.25">
      <c r="A136" s="17" t="s">
        <v>549</v>
      </c>
      <c r="B136" s="17" t="s">
        <v>550</v>
      </c>
      <c r="C136" s="24" t="s">
        <v>37</v>
      </c>
      <c r="D136" s="4" t="s">
        <v>119</v>
      </c>
      <c r="E136" s="2">
        <f t="shared" si="3"/>
        <v>55.461538461538453</v>
      </c>
      <c r="F136" s="93">
        <v>36</v>
      </c>
      <c r="G136" s="99">
        <v>30</v>
      </c>
      <c r="H136" s="99">
        <f t="shared" si="2"/>
        <v>13200</v>
      </c>
    </row>
    <row r="137" spans="1:8" ht="14.1" customHeight="1" x14ac:dyDescent="0.25">
      <c r="A137" s="17" t="s">
        <v>120</v>
      </c>
      <c r="B137" s="17" t="s">
        <v>340</v>
      </c>
      <c r="C137" s="24" t="s">
        <v>37</v>
      </c>
      <c r="D137" s="4" t="s">
        <v>121</v>
      </c>
      <c r="E137" s="2">
        <v>41.2</v>
      </c>
      <c r="F137" s="93">
        <v>55.1</v>
      </c>
      <c r="G137" s="99">
        <v>39</v>
      </c>
      <c r="H137" s="99">
        <f t="shared" si="2"/>
        <v>17160</v>
      </c>
    </row>
    <row r="138" spans="1:8" ht="14.1" customHeight="1" x14ac:dyDescent="0.25">
      <c r="A138" s="17" t="s">
        <v>122</v>
      </c>
      <c r="B138" s="17" t="s">
        <v>341</v>
      </c>
      <c r="C138" s="24" t="s">
        <v>37</v>
      </c>
      <c r="D138" s="4" t="s">
        <v>121</v>
      </c>
      <c r="E138" s="2">
        <v>41.2</v>
      </c>
      <c r="F138" s="93">
        <v>55.1</v>
      </c>
      <c r="G138" s="99">
        <v>39</v>
      </c>
      <c r="H138" s="99">
        <f t="shared" si="2"/>
        <v>17160</v>
      </c>
    </row>
    <row r="139" spans="1:8" ht="14.1" customHeight="1" x14ac:dyDescent="0.25">
      <c r="A139" s="17" t="s">
        <v>123</v>
      </c>
      <c r="B139" s="17" t="s">
        <v>124</v>
      </c>
      <c r="C139" s="24" t="s">
        <v>13</v>
      </c>
      <c r="D139" s="4" t="s">
        <v>125</v>
      </c>
      <c r="E139" s="2">
        <f t="shared" si="3"/>
        <v>31.661538461538459</v>
      </c>
      <c r="F139" s="93">
        <v>42.5</v>
      </c>
      <c r="G139" s="99">
        <v>42.5</v>
      </c>
      <c r="H139" s="99">
        <f t="shared" si="2"/>
        <v>18700</v>
      </c>
    </row>
    <row r="140" spans="1:8" ht="14.1" customHeight="1" x14ac:dyDescent="0.25">
      <c r="A140" s="17" t="s">
        <v>126</v>
      </c>
      <c r="B140" s="17" t="s">
        <v>305</v>
      </c>
      <c r="C140" s="24" t="s">
        <v>13</v>
      </c>
      <c r="D140" s="4" t="s">
        <v>127</v>
      </c>
      <c r="E140" s="2">
        <f t="shared" si="3"/>
        <v>21.753846153846151</v>
      </c>
      <c r="F140" s="93">
        <v>29.3</v>
      </c>
      <c r="G140" s="99">
        <v>29.3</v>
      </c>
      <c r="H140" s="99">
        <f t="shared" si="2"/>
        <v>12892</v>
      </c>
    </row>
    <row r="141" spans="1:8" ht="14.1" customHeight="1" x14ac:dyDescent="0.25">
      <c r="A141" s="17" t="s">
        <v>128</v>
      </c>
      <c r="B141" s="17" t="s">
        <v>129</v>
      </c>
      <c r="C141" s="24" t="s">
        <v>13</v>
      </c>
      <c r="D141" s="4" t="s">
        <v>46</v>
      </c>
      <c r="E141" s="2">
        <f t="shared" si="3"/>
        <v>18.415384615384617</v>
      </c>
      <c r="F141" s="93">
        <v>24.7</v>
      </c>
      <c r="G141" s="99">
        <v>24.7</v>
      </c>
      <c r="H141" s="99">
        <f t="shared" si="2"/>
        <v>10868</v>
      </c>
    </row>
    <row r="142" spans="1:8" ht="14.1" customHeight="1" x14ac:dyDescent="0.25">
      <c r="A142" s="17" t="s">
        <v>130</v>
      </c>
      <c r="B142" s="17" t="s">
        <v>131</v>
      </c>
      <c r="C142" s="24" t="s">
        <v>40</v>
      </c>
      <c r="D142" s="4" t="s">
        <v>53</v>
      </c>
      <c r="E142" s="2">
        <f t="shared" si="3"/>
        <v>16.584615384615383</v>
      </c>
      <c r="F142" s="93">
        <v>22.2</v>
      </c>
      <c r="G142" s="99">
        <v>22.2</v>
      </c>
      <c r="H142" s="99">
        <f t="shared" si="2"/>
        <v>9768</v>
      </c>
    </row>
    <row r="143" spans="1:8" ht="14.1" customHeight="1" x14ac:dyDescent="0.25">
      <c r="A143" s="17" t="s">
        <v>132</v>
      </c>
      <c r="B143" s="17" t="s">
        <v>133</v>
      </c>
      <c r="C143" s="24" t="s">
        <v>13</v>
      </c>
      <c r="D143" s="4" t="s">
        <v>134</v>
      </c>
      <c r="E143" s="2">
        <f t="shared" si="3"/>
        <v>24.984615384615381</v>
      </c>
      <c r="F143" s="93">
        <v>33.5</v>
      </c>
      <c r="G143" s="99">
        <v>26</v>
      </c>
      <c r="H143" s="99">
        <f t="shared" si="2"/>
        <v>11440</v>
      </c>
    </row>
    <row r="144" spans="1:8" ht="14.1" customHeight="1" x14ac:dyDescent="0.25">
      <c r="A144" s="17" t="s">
        <v>135</v>
      </c>
      <c r="B144" s="17" t="s">
        <v>361</v>
      </c>
      <c r="C144" s="24" t="s">
        <v>551</v>
      </c>
      <c r="D144" s="4" t="s">
        <v>136</v>
      </c>
      <c r="E144" s="2">
        <f t="shared" si="3"/>
        <v>36.507692307692302</v>
      </c>
      <c r="F144" s="93">
        <v>38.9</v>
      </c>
      <c r="G144" s="99">
        <v>38.9</v>
      </c>
      <c r="H144" s="99">
        <f t="shared" si="2"/>
        <v>17116</v>
      </c>
    </row>
    <row r="145" spans="1:8" ht="14.1" customHeight="1" x14ac:dyDescent="0.25">
      <c r="A145" s="17" t="s">
        <v>250</v>
      </c>
      <c r="B145" s="18" t="s">
        <v>552</v>
      </c>
      <c r="C145" s="24" t="s">
        <v>510</v>
      </c>
      <c r="D145" s="4"/>
      <c r="E145" s="15">
        <v>34.5</v>
      </c>
      <c r="F145" s="93">
        <v>46.2</v>
      </c>
      <c r="G145" s="99">
        <v>39</v>
      </c>
      <c r="H145" s="99">
        <f t="shared" si="2"/>
        <v>17160</v>
      </c>
    </row>
    <row r="146" spans="1:8" ht="14.1" customHeight="1" x14ac:dyDescent="0.25">
      <c r="A146" s="17" t="s">
        <v>251</v>
      </c>
      <c r="B146" s="18" t="s">
        <v>553</v>
      </c>
      <c r="C146" s="24" t="s">
        <v>37</v>
      </c>
      <c r="D146" s="4"/>
      <c r="E146" s="15">
        <v>34.5</v>
      </c>
      <c r="F146" s="93">
        <v>46.2</v>
      </c>
      <c r="G146" s="99">
        <v>39</v>
      </c>
      <c r="H146" s="99">
        <f t="shared" si="2"/>
        <v>17160</v>
      </c>
    </row>
    <row r="147" spans="1:8" ht="14.1" customHeight="1" x14ac:dyDescent="0.25">
      <c r="A147" s="17" t="s">
        <v>252</v>
      </c>
      <c r="B147" s="18" t="s">
        <v>554</v>
      </c>
      <c r="C147" s="24" t="s">
        <v>37</v>
      </c>
      <c r="D147" s="4"/>
      <c r="E147" s="15">
        <v>32.299999999999997</v>
      </c>
      <c r="F147" s="93">
        <v>43.3</v>
      </c>
      <c r="G147" s="99">
        <v>37.700000000000003</v>
      </c>
      <c r="H147" s="99">
        <f t="shared" si="2"/>
        <v>16588</v>
      </c>
    </row>
    <row r="148" spans="1:8" ht="14.1" customHeight="1" x14ac:dyDescent="0.25">
      <c r="A148" s="17" t="s">
        <v>264</v>
      </c>
      <c r="B148" s="17" t="s">
        <v>333</v>
      </c>
      <c r="C148" s="24" t="s">
        <v>37</v>
      </c>
      <c r="D148" s="4"/>
      <c r="E148" s="13">
        <v>33</v>
      </c>
      <c r="F148" s="93">
        <v>44.2</v>
      </c>
      <c r="G148" s="99">
        <v>44.2</v>
      </c>
      <c r="H148" s="99">
        <f t="shared" ref="H148:H208" si="4">G148*440</f>
        <v>19448</v>
      </c>
    </row>
    <row r="149" spans="1:8" ht="14.1" customHeight="1" x14ac:dyDescent="0.25">
      <c r="A149" s="17" t="s">
        <v>265</v>
      </c>
      <c r="B149" s="22" t="s">
        <v>334</v>
      </c>
      <c r="C149" s="24" t="s">
        <v>37</v>
      </c>
      <c r="D149" s="4"/>
      <c r="E149" s="28">
        <v>32</v>
      </c>
      <c r="F149" s="93">
        <v>42.9</v>
      </c>
      <c r="G149" s="99">
        <v>42.9</v>
      </c>
      <c r="H149" s="99">
        <f t="shared" si="4"/>
        <v>18876</v>
      </c>
    </row>
    <row r="150" spans="1:8" x14ac:dyDescent="0.25">
      <c r="A150" s="63"/>
      <c r="B150" s="64" t="s">
        <v>198</v>
      </c>
      <c r="C150" s="64"/>
      <c r="D150" s="64"/>
      <c r="E150" s="64"/>
      <c r="F150" s="64"/>
      <c r="G150" s="64"/>
      <c r="H150" s="99">
        <f t="shared" si="4"/>
        <v>0</v>
      </c>
    </row>
    <row r="151" spans="1:8" ht="14.1" customHeight="1" x14ac:dyDescent="0.25">
      <c r="A151" s="55" t="s">
        <v>138</v>
      </c>
      <c r="B151" s="56" t="s">
        <v>139</v>
      </c>
      <c r="C151" s="24" t="s">
        <v>140</v>
      </c>
      <c r="D151" s="2">
        <v>14</v>
      </c>
      <c r="E151" s="2">
        <f t="shared" ref="E151:E193" si="5">D151*1.4/1.3</f>
        <v>15.076923076923075</v>
      </c>
      <c r="F151" s="93">
        <v>20.3</v>
      </c>
      <c r="G151" s="99">
        <v>15.6</v>
      </c>
      <c r="H151" s="99">
        <f t="shared" si="4"/>
        <v>6864</v>
      </c>
    </row>
    <row r="152" spans="1:8" ht="14.1" customHeight="1" x14ac:dyDescent="0.25">
      <c r="A152" s="21" t="s">
        <v>141</v>
      </c>
      <c r="B152" s="17" t="s">
        <v>295</v>
      </c>
      <c r="C152" s="24" t="s">
        <v>140</v>
      </c>
      <c r="D152" s="2">
        <v>14</v>
      </c>
      <c r="E152" s="2">
        <f t="shared" si="5"/>
        <v>15.076923076923075</v>
      </c>
      <c r="F152" s="93">
        <v>20.3</v>
      </c>
      <c r="G152" s="99">
        <v>15.6</v>
      </c>
      <c r="H152" s="99">
        <f t="shared" si="4"/>
        <v>6864</v>
      </c>
    </row>
    <row r="153" spans="1:8" ht="14.1" customHeight="1" x14ac:dyDescent="0.25">
      <c r="A153" s="21" t="s">
        <v>142</v>
      </c>
      <c r="B153" s="17" t="s">
        <v>302</v>
      </c>
      <c r="C153" s="24" t="s">
        <v>140</v>
      </c>
      <c r="D153" s="2">
        <v>14</v>
      </c>
      <c r="E153" s="2">
        <f t="shared" si="5"/>
        <v>15.076923076923075</v>
      </c>
      <c r="F153" s="93">
        <v>20.3</v>
      </c>
      <c r="G153" s="99">
        <v>15.6</v>
      </c>
      <c r="H153" s="99">
        <f t="shared" si="4"/>
        <v>6864</v>
      </c>
    </row>
    <row r="154" spans="1:8" ht="14.1" customHeight="1" x14ac:dyDescent="0.25">
      <c r="A154" s="21" t="s">
        <v>262</v>
      </c>
      <c r="B154" s="17" t="s">
        <v>273</v>
      </c>
      <c r="C154" s="24" t="s">
        <v>562</v>
      </c>
      <c r="D154" s="2">
        <v>12.6</v>
      </c>
      <c r="E154" s="2">
        <v>13.5</v>
      </c>
      <c r="F154" s="93">
        <v>14.7</v>
      </c>
      <c r="G154" s="99">
        <v>14.7</v>
      </c>
      <c r="H154" s="99">
        <f t="shared" si="4"/>
        <v>6468</v>
      </c>
    </row>
    <row r="155" spans="1:8" ht="14.1" customHeight="1" x14ac:dyDescent="0.25">
      <c r="A155" s="30" t="s">
        <v>259</v>
      </c>
      <c r="B155" s="20" t="s">
        <v>270</v>
      </c>
      <c r="C155" s="24" t="s">
        <v>561</v>
      </c>
      <c r="D155" s="2">
        <v>8.8000000000000007</v>
      </c>
      <c r="E155" s="2">
        <f t="shared" si="5"/>
        <v>9.476923076923077</v>
      </c>
      <c r="F155" s="93">
        <v>14.7</v>
      </c>
      <c r="G155" s="99">
        <v>14.7</v>
      </c>
      <c r="H155" s="99">
        <f t="shared" si="4"/>
        <v>6468</v>
      </c>
    </row>
    <row r="156" spans="1:8" ht="14.1" customHeight="1" x14ac:dyDescent="0.25">
      <c r="A156" s="30" t="s">
        <v>260</v>
      </c>
      <c r="B156" s="30" t="s">
        <v>271</v>
      </c>
      <c r="C156" s="24" t="s">
        <v>561</v>
      </c>
      <c r="D156" s="2">
        <v>22.8</v>
      </c>
      <c r="E156" s="2">
        <v>24.5</v>
      </c>
      <c r="F156" s="93">
        <v>14.7</v>
      </c>
      <c r="G156" s="99">
        <v>14.7</v>
      </c>
      <c r="H156" s="99">
        <f t="shared" si="4"/>
        <v>6468</v>
      </c>
    </row>
    <row r="157" spans="1:8" ht="14.1" customHeight="1" x14ac:dyDescent="0.25">
      <c r="A157" s="30" t="s">
        <v>261</v>
      </c>
      <c r="B157" s="30" t="s">
        <v>272</v>
      </c>
      <c r="C157" s="24" t="s">
        <v>561</v>
      </c>
      <c r="D157" s="2">
        <v>13.3</v>
      </c>
      <c r="E157" s="2">
        <f t="shared" si="5"/>
        <v>14.323076923076924</v>
      </c>
      <c r="F157" s="93">
        <v>14.7</v>
      </c>
      <c r="G157" s="99">
        <v>14.7</v>
      </c>
      <c r="H157" s="99">
        <f t="shared" si="4"/>
        <v>6468</v>
      </c>
    </row>
    <row r="158" spans="1:8" ht="14.1" customHeight="1" x14ac:dyDescent="0.25">
      <c r="A158" s="21" t="s">
        <v>408</v>
      </c>
      <c r="B158" s="17" t="s">
        <v>335</v>
      </c>
      <c r="C158" s="24" t="s">
        <v>143</v>
      </c>
      <c r="D158" s="2">
        <v>12.3</v>
      </c>
      <c r="E158" s="2">
        <f t="shared" si="5"/>
        <v>13.246153846153845</v>
      </c>
      <c r="F158" s="93">
        <v>18.100000000000001</v>
      </c>
      <c r="G158" s="99">
        <v>14.3</v>
      </c>
      <c r="H158" s="99">
        <f t="shared" si="4"/>
        <v>6292</v>
      </c>
    </row>
    <row r="159" spans="1:8" ht="14.1" customHeight="1" x14ac:dyDescent="0.25">
      <c r="A159" s="21" t="s">
        <v>287</v>
      </c>
      <c r="B159" s="17" t="s">
        <v>336</v>
      </c>
      <c r="C159" s="24" t="s">
        <v>144</v>
      </c>
      <c r="D159" s="2">
        <v>8.1</v>
      </c>
      <c r="E159" s="2">
        <f t="shared" si="5"/>
        <v>8.7230769230769205</v>
      </c>
      <c r="F159" s="93">
        <v>12.7</v>
      </c>
      <c r="G159" s="99">
        <v>10.4</v>
      </c>
      <c r="H159" s="99">
        <f t="shared" si="4"/>
        <v>4576</v>
      </c>
    </row>
    <row r="160" spans="1:8" ht="14.1" customHeight="1" x14ac:dyDescent="0.25">
      <c r="A160" s="21" t="s">
        <v>407</v>
      </c>
      <c r="B160" s="17" t="s">
        <v>285</v>
      </c>
      <c r="C160" s="24" t="s">
        <v>145</v>
      </c>
      <c r="D160" s="2"/>
      <c r="E160" s="13">
        <v>11</v>
      </c>
      <c r="F160" s="93">
        <v>32.799999999999997</v>
      </c>
      <c r="G160" s="99">
        <v>26</v>
      </c>
      <c r="H160" s="99">
        <f t="shared" si="4"/>
        <v>11440</v>
      </c>
    </row>
    <row r="161" spans="1:8" ht="14.1" customHeight="1" x14ac:dyDescent="0.25">
      <c r="A161" s="21" t="s">
        <v>257</v>
      </c>
      <c r="B161" s="17" t="s">
        <v>338</v>
      </c>
      <c r="C161" s="24" t="s">
        <v>563</v>
      </c>
      <c r="D161" s="2"/>
      <c r="E161" s="29">
        <v>11</v>
      </c>
      <c r="F161" s="96">
        <v>14.7</v>
      </c>
      <c r="G161" s="99">
        <v>14.7</v>
      </c>
      <c r="H161" s="99">
        <f t="shared" si="4"/>
        <v>6468</v>
      </c>
    </row>
    <row r="162" spans="1:8" ht="14.1" customHeight="1" x14ac:dyDescent="0.25">
      <c r="A162" s="21" t="s">
        <v>337</v>
      </c>
      <c r="B162" s="47" t="s">
        <v>339</v>
      </c>
      <c r="C162" s="24" t="s">
        <v>564</v>
      </c>
      <c r="D162" s="2"/>
      <c r="E162" s="29">
        <v>21.9</v>
      </c>
      <c r="F162" s="96">
        <v>14.7</v>
      </c>
      <c r="G162" s="99">
        <v>14.7</v>
      </c>
      <c r="H162" s="99">
        <f t="shared" si="4"/>
        <v>6468</v>
      </c>
    </row>
    <row r="163" spans="1:8" ht="14.1" customHeight="1" x14ac:dyDescent="0.25">
      <c r="A163" s="21" t="s">
        <v>146</v>
      </c>
      <c r="B163" s="17" t="s">
        <v>147</v>
      </c>
      <c r="C163" s="24" t="s">
        <v>140</v>
      </c>
      <c r="D163" s="2"/>
      <c r="E163" s="14">
        <v>11</v>
      </c>
      <c r="F163" s="93">
        <v>19.100000000000001</v>
      </c>
      <c r="G163" s="99">
        <v>19.100000000000001</v>
      </c>
      <c r="H163" s="99">
        <f t="shared" si="4"/>
        <v>8404</v>
      </c>
    </row>
    <row r="164" spans="1:8" ht="14.1" customHeight="1" x14ac:dyDescent="0.25">
      <c r="A164" s="21" t="s">
        <v>148</v>
      </c>
      <c r="B164" s="17" t="s">
        <v>279</v>
      </c>
      <c r="C164" s="24" t="s">
        <v>149</v>
      </c>
      <c r="D164" s="2"/>
      <c r="E164" s="14">
        <v>11</v>
      </c>
      <c r="F164" s="93">
        <v>17.7</v>
      </c>
      <c r="G164" s="99">
        <v>17.7</v>
      </c>
      <c r="H164" s="99">
        <f t="shared" si="4"/>
        <v>7788</v>
      </c>
    </row>
    <row r="165" spans="1:8" ht="14.1" customHeight="1" x14ac:dyDescent="0.25">
      <c r="A165" s="57" t="s">
        <v>258</v>
      </c>
      <c r="B165" s="48" t="s">
        <v>306</v>
      </c>
      <c r="C165" s="24" t="s">
        <v>565</v>
      </c>
      <c r="D165" s="2"/>
      <c r="E165" s="14">
        <v>11</v>
      </c>
      <c r="F165" s="93">
        <v>29.4</v>
      </c>
      <c r="G165" s="99">
        <v>29.4</v>
      </c>
      <c r="H165" s="99">
        <f t="shared" si="4"/>
        <v>12936</v>
      </c>
    </row>
    <row r="166" spans="1:8" ht="14.1" customHeight="1" x14ac:dyDescent="0.25">
      <c r="A166" s="58" t="s">
        <v>406</v>
      </c>
      <c r="B166" s="17" t="s">
        <v>280</v>
      </c>
      <c r="C166" s="24" t="s">
        <v>144</v>
      </c>
      <c r="D166" s="2"/>
      <c r="E166" s="13">
        <v>11</v>
      </c>
      <c r="F166" s="93">
        <v>11.7</v>
      </c>
      <c r="G166" s="99">
        <v>11.7</v>
      </c>
      <c r="H166" s="99">
        <f t="shared" si="4"/>
        <v>5148</v>
      </c>
    </row>
    <row r="167" spans="1:8" ht="14.1" customHeight="1" x14ac:dyDescent="0.25">
      <c r="A167" s="21" t="s">
        <v>263</v>
      </c>
      <c r="B167" s="59" t="s">
        <v>566</v>
      </c>
      <c r="C167" s="24" t="s">
        <v>33</v>
      </c>
      <c r="D167" s="2"/>
      <c r="E167" s="13">
        <v>11</v>
      </c>
      <c r="F167" s="93">
        <v>24.1</v>
      </c>
      <c r="G167" s="99">
        <v>24.1</v>
      </c>
      <c r="H167" s="99">
        <f t="shared" si="4"/>
        <v>10604</v>
      </c>
    </row>
    <row r="168" spans="1:8" x14ac:dyDescent="0.25">
      <c r="A168" s="40"/>
      <c r="B168" s="41" t="s">
        <v>296</v>
      </c>
      <c r="C168" s="41"/>
      <c r="D168" s="41"/>
      <c r="E168" s="41"/>
      <c r="F168" s="41"/>
      <c r="G168" s="41"/>
      <c r="H168" s="99">
        <f t="shared" si="4"/>
        <v>0</v>
      </c>
    </row>
    <row r="169" spans="1:8" ht="14.1" customHeight="1" x14ac:dyDescent="0.25">
      <c r="A169" s="17" t="s">
        <v>150</v>
      </c>
      <c r="B169" s="17" t="s">
        <v>151</v>
      </c>
      <c r="C169" s="24" t="s">
        <v>88</v>
      </c>
      <c r="D169" s="2">
        <v>24.8</v>
      </c>
      <c r="E169" s="2">
        <f t="shared" si="5"/>
        <v>26.707692307692305</v>
      </c>
      <c r="F169" s="93">
        <v>35.799999999999997</v>
      </c>
      <c r="G169" s="99">
        <v>35.799999999999997</v>
      </c>
      <c r="H169" s="99">
        <f t="shared" si="4"/>
        <v>15751.999999999998</v>
      </c>
    </row>
    <row r="170" spans="1:8" ht="14.1" customHeight="1" x14ac:dyDescent="0.25">
      <c r="A170" s="17" t="s">
        <v>152</v>
      </c>
      <c r="B170" s="17" t="s">
        <v>153</v>
      </c>
      <c r="C170" s="24" t="s">
        <v>154</v>
      </c>
      <c r="D170" s="2">
        <v>28.1</v>
      </c>
      <c r="E170" s="2">
        <v>30.2</v>
      </c>
      <c r="F170" s="93">
        <v>40.4</v>
      </c>
      <c r="G170" s="99">
        <v>40.4</v>
      </c>
      <c r="H170" s="99">
        <f t="shared" si="4"/>
        <v>17776</v>
      </c>
    </row>
    <row r="171" spans="1:8" ht="14.1" customHeight="1" x14ac:dyDescent="0.25">
      <c r="A171" s="17" t="s">
        <v>155</v>
      </c>
      <c r="B171" s="17" t="s">
        <v>156</v>
      </c>
      <c r="C171" s="24" t="s">
        <v>56</v>
      </c>
      <c r="D171" s="2">
        <v>22.7</v>
      </c>
      <c r="E171" s="2">
        <v>24.5</v>
      </c>
      <c r="F171" s="93">
        <v>32.799999999999997</v>
      </c>
      <c r="G171" s="99">
        <v>32.799999999999997</v>
      </c>
      <c r="H171" s="99">
        <f t="shared" si="4"/>
        <v>14431.999999999998</v>
      </c>
    </row>
    <row r="172" spans="1:8" ht="14.1" customHeight="1" x14ac:dyDescent="0.25">
      <c r="A172" s="17" t="s">
        <v>157</v>
      </c>
      <c r="B172" s="17" t="s">
        <v>303</v>
      </c>
      <c r="C172" s="24" t="s">
        <v>154</v>
      </c>
      <c r="D172" s="2">
        <v>23.3</v>
      </c>
      <c r="E172" s="2">
        <f t="shared" si="5"/>
        <v>25.092307692307688</v>
      </c>
      <c r="F172" s="93">
        <v>33.700000000000003</v>
      </c>
      <c r="G172" s="99">
        <v>33.700000000000003</v>
      </c>
      <c r="H172" s="99">
        <f t="shared" si="4"/>
        <v>14828.000000000002</v>
      </c>
    </row>
    <row r="173" spans="1:8" ht="14.1" customHeight="1" x14ac:dyDescent="0.25">
      <c r="A173" s="17" t="s">
        <v>158</v>
      </c>
      <c r="B173" s="17" t="s">
        <v>159</v>
      </c>
      <c r="C173" s="24" t="s">
        <v>88</v>
      </c>
      <c r="D173" s="2">
        <v>26.9</v>
      </c>
      <c r="E173" s="2">
        <f t="shared" si="5"/>
        <v>28.969230769230766</v>
      </c>
      <c r="F173" s="93">
        <v>38.9</v>
      </c>
      <c r="G173" s="99">
        <v>38.9</v>
      </c>
      <c r="H173" s="99">
        <f t="shared" si="4"/>
        <v>17116</v>
      </c>
    </row>
    <row r="174" spans="1:8" ht="14.1" customHeight="1" x14ac:dyDescent="0.25">
      <c r="A174" s="17" t="s">
        <v>160</v>
      </c>
      <c r="B174" s="17" t="s">
        <v>161</v>
      </c>
      <c r="C174" s="24" t="s">
        <v>88</v>
      </c>
      <c r="D174" s="2">
        <v>23.9</v>
      </c>
      <c r="E174" s="2">
        <v>25.8</v>
      </c>
      <c r="F174" s="93">
        <v>34.6</v>
      </c>
      <c r="G174" s="99">
        <v>34.6</v>
      </c>
      <c r="H174" s="99">
        <f t="shared" si="4"/>
        <v>15224</v>
      </c>
    </row>
    <row r="175" spans="1:8" ht="14.1" customHeight="1" x14ac:dyDescent="0.25">
      <c r="A175" s="23" t="s">
        <v>248</v>
      </c>
      <c r="B175" s="23" t="s">
        <v>249</v>
      </c>
      <c r="C175" s="24" t="s">
        <v>56</v>
      </c>
      <c r="D175" s="12"/>
      <c r="E175" s="2">
        <v>23.7</v>
      </c>
      <c r="F175" s="93">
        <v>31.7</v>
      </c>
      <c r="G175" s="99">
        <v>31.7</v>
      </c>
      <c r="H175" s="99">
        <f t="shared" si="4"/>
        <v>13948</v>
      </c>
    </row>
    <row r="176" spans="1:8" ht="14.1" customHeight="1" x14ac:dyDescent="0.25">
      <c r="A176" s="17" t="s">
        <v>162</v>
      </c>
      <c r="B176" s="17" t="s">
        <v>163</v>
      </c>
      <c r="C176" s="24" t="s">
        <v>567</v>
      </c>
      <c r="D176" s="2">
        <v>18.899999999999999</v>
      </c>
      <c r="E176" s="2">
        <f t="shared" si="5"/>
        <v>20.353846153846153</v>
      </c>
      <c r="F176" s="93">
        <v>27.3</v>
      </c>
      <c r="G176" s="99">
        <v>27.3</v>
      </c>
      <c r="H176" s="99">
        <f t="shared" si="4"/>
        <v>12012</v>
      </c>
    </row>
    <row r="177" spans="1:8" ht="14.1" customHeight="1" x14ac:dyDescent="0.25">
      <c r="A177" s="17" t="s">
        <v>164</v>
      </c>
      <c r="B177" s="24" t="s">
        <v>434</v>
      </c>
      <c r="C177" s="24" t="s">
        <v>490</v>
      </c>
      <c r="D177" s="2">
        <v>29.9</v>
      </c>
      <c r="E177" s="2">
        <f t="shared" si="5"/>
        <v>32.199999999999996</v>
      </c>
      <c r="F177" s="93">
        <v>43.2</v>
      </c>
      <c r="G177" s="99">
        <v>43.2</v>
      </c>
      <c r="H177" s="99">
        <f t="shared" si="4"/>
        <v>19008</v>
      </c>
    </row>
    <row r="178" spans="1:8" ht="14.1" customHeight="1" x14ac:dyDescent="0.25">
      <c r="A178" s="17" t="s">
        <v>165</v>
      </c>
      <c r="B178" s="24" t="s">
        <v>349</v>
      </c>
      <c r="C178" s="24" t="s">
        <v>490</v>
      </c>
      <c r="D178" s="2">
        <v>16.5</v>
      </c>
      <c r="E178" s="2">
        <f t="shared" si="5"/>
        <v>17.769230769230766</v>
      </c>
      <c r="F178" s="93">
        <v>23.8</v>
      </c>
      <c r="G178" s="99">
        <v>23.8</v>
      </c>
      <c r="H178" s="99">
        <f t="shared" si="4"/>
        <v>10472</v>
      </c>
    </row>
    <row r="179" spans="1:8" ht="14.1" customHeight="1" x14ac:dyDescent="0.25">
      <c r="A179" s="17" t="s">
        <v>166</v>
      </c>
      <c r="B179" s="24" t="s">
        <v>350</v>
      </c>
      <c r="C179" s="24" t="s">
        <v>490</v>
      </c>
      <c r="D179" s="2">
        <v>13</v>
      </c>
      <c r="E179" s="2">
        <f t="shared" si="5"/>
        <v>13.999999999999998</v>
      </c>
      <c r="F179" s="93">
        <v>18.7</v>
      </c>
      <c r="G179" s="99">
        <v>18.7</v>
      </c>
      <c r="H179" s="99">
        <f t="shared" si="4"/>
        <v>8228</v>
      </c>
    </row>
    <row r="180" spans="1:8" ht="14.1" customHeight="1" x14ac:dyDescent="0.25">
      <c r="A180" s="17" t="s">
        <v>167</v>
      </c>
      <c r="B180" s="24" t="s">
        <v>352</v>
      </c>
      <c r="C180" s="24" t="s">
        <v>490</v>
      </c>
      <c r="D180" s="2">
        <v>12.5</v>
      </c>
      <c r="E180" s="2">
        <f t="shared" si="5"/>
        <v>13.461538461538462</v>
      </c>
      <c r="F180" s="93">
        <v>18.100000000000001</v>
      </c>
      <c r="G180" s="99">
        <v>18.100000000000001</v>
      </c>
      <c r="H180" s="99">
        <f t="shared" si="4"/>
        <v>7964.0000000000009</v>
      </c>
    </row>
    <row r="181" spans="1:8" ht="14.1" customHeight="1" x14ac:dyDescent="0.25">
      <c r="A181" s="17" t="s">
        <v>168</v>
      </c>
      <c r="B181" s="24" t="s">
        <v>351</v>
      </c>
      <c r="C181" s="24" t="s">
        <v>568</v>
      </c>
      <c r="D181" s="2">
        <v>28.2</v>
      </c>
      <c r="E181" s="2">
        <f t="shared" si="5"/>
        <v>30.369230769230764</v>
      </c>
      <c r="F181" s="93">
        <v>40.700000000000003</v>
      </c>
      <c r="G181" s="99">
        <v>40.700000000000003</v>
      </c>
      <c r="H181" s="99">
        <f t="shared" si="4"/>
        <v>17908</v>
      </c>
    </row>
    <row r="182" spans="1:8" ht="14.1" customHeight="1" x14ac:dyDescent="0.25">
      <c r="A182" s="17" t="s">
        <v>169</v>
      </c>
      <c r="B182" s="24" t="s">
        <v>297</v>
      </c>
      <c r="C182" s="24" t="s">
        <v>490</v>
      </c>
      <c r="D182" s="2">
        <v>34.700000000000003</v>
      </c>
      <c r="E182" s="2">
        <f t="shared" si="5"/>
        <v>37.369230769230768</v>
      </c>
      <c r="F182" s="93">
        <v>50.1</v>
      </c>
      <c r="G182" s="99">
        <v>50.1</v>
      </c>
      <c r="H182" s="99">
        <f t="shared" si="4"/>
        <v>22044</v>
      </c>
    </row>
    <row r="183" spans="1:8" ht="14.1" customHeight="1" x14ac:dyDescent="0.25">
      <c r="A183" s="17" t="s">
        <v>170</v>
      </c>
      <c r="B183" s="24" t="s">
        <v>358</v>
      </c>
      <c r="C183" s="24" t="s">
        <v>569</v>
      </c>
      <c r="D183" s="2">
        <v>39.799999999999997</v>
      </c>
      <c r="E183" s="2">
        <v>42.8</v>
      </c>
      <c r="F183" s="93">
        <v>57.3</v>
      </c>
      <c r="G183" s="99">
        <v>57.3</v>
      </c>
      <c r="H183" s="99">
        <f t="shared" si="4"/>
        <v>25212</v>
      </c>
    </row>
    <row r="184" spans="1:8" ht="14.1" customHeight="1" x14ac:dyDescent="0.25">
      <c r="A184" s="17" t="s">
        <v>171</v>
      </c>
      <c r="B184" s="24" t="s">
        <v>172</v>
      </c>
      <c r="C184" s="24" t="s">
        <v>570</v>
      </c>
      <c r="D184" s="2">
        <v>18</v>
      </c>
      <c r="E184" s="2">
        <f t="shared" si="5"/>
        <v>19.384615384615383</v>
      </c>
      <c r="F184" s="93">
        <v>26</v>
      </c>
      <c r="G184" s="99">
        <v>26</v>
      </c>
      <c r="H184" s="99">
        <f t="shared" si="4"/>
        <v>11440</v>
      </c>
    </row>
    <row r="185" spans="1:8" ht="14.1" customHeight="1" x14ac:dyDescent="0.25">
      <c r="A185" s="17" t="s">
        <v>173</v>
      </c>
      <c r="B185" s="24" t="s">
        <v>286</v>
      </c>
      <c r="C185" s="24" t="s">
        <v>673</v>
      </c>
      <c r="D185" s="2">
        <v>14.3</v>
      </c>
      <c r="E185" s="2">
        <f t="shared" si="5"/>
        <v>15.399999999999999</v>
      </c>
      <c r="F185" s="93">
        <v>20.7</v>
      </c>
      <c r="G185" s="99">
        <v>20.7</v>
      </c>
      <c r="H185" s="99">
        <f t="shared" si="4"/>
        <v>9108</v>
      </c>
    </row>
    <row r="186" spans="1:8" ht="14.1" customHeight="1" x14ac:dyDescent="0.25">
      <c r="A186" s="17" t="s">
        <v>174</v>
      </c>
      <c r="B186" s="17" t="s">
        <v>345</v>
      </c>
      <c r="C186" s="24" t="s">
        <v>571</v>
      </c>
      <c r="D186" s="6">
        <v>18.5</v>
      </c>
      <c r="E186" s="2">
        <f t="shared" si="5"/>
        <v>19.92307692307692</v>
      </c>
      <c r="F186" s="93">
        <v>26.7</v>
      </c>
      <c r="G186" s="99">
        <v>26.7</v>
      </c>
      <c r="H186" s="99">
        <f t="shared" si="4"/>
        <v>11748</v>
      </c>
    </row>
    <row r="187" spans="1:8" ht="14.1" customHeight="1" x14ac:dyDescent="0.25">
      <c r="A187" s="17" t="s">
        <v>175</v>
      </c>
      <c r="B187" s="17" t="s">
        <v>176</v>
      </c>
      <c r="C187" s="24" t="s">
        <v>572</v>
      </c>
      <c r="D187" s="6">
        <v>21.6</v>
      </c>
      <c r="E187" s="2">
        <v>23.2</v>
      </c>
      <c r="F187" s="93">
        <v>26.8</v>
      </c>
      <c r="G187" s="99">
        <v>26.8</v>
      </c>
      <c r="H187" s="99">
        <f t="shared" si="4"/>
        <v>11792</v>
      </c>
    </row>
    <row r="188" spans="1:8" ht="14.1" customHeight="1" x14ac:dyDescent="0.25">
      <c r="A188" s="17" t="s">
        <v>177</v>
      </c>
      <c r="B188" s="17" t="s">
        <v>573</v>
      </c>
      <c r="C188" s="24" t="s">
        <v>574</v>
      </c>
      <c r="D188" s="6">
        <v>30.9</v>
      </c>
      <c r="E188" s="2">
        <f t="shared" si="5"/>
        <v>33.276923076923076</v>
      </c>
      <c r="F188" s="93">
        <v>33.5</v>
      </c>
      <c r="G188" s="99">
        <v>33.5</v>
      </c>
      <c r="H188" s="99">
        <f t="shared" si="4"/>
        <v>14740</v>
      </c>
    </row>
    <row r="189" spans="1:8" ht="14.1" customHeight="1" x14ac:dyDescent="0.25">
      <c r="A189" s="17" t="s">
        <v>178</v>
      </c>
      <c r="B189" s="17" t="s">
        <v>179</v>
      </c>
      <c r="C189" s="24" t="s">
        <v>571</v>
      </c>
      <c r="D189" s="6">
        <v>22.1</v>
      </c>
      <c r="E189" s="2">
        <f t="shared" si="5"/>
        <v>23.8</v>
      </c>
      <c r="F189" s="93">
        <v>26.8</v>
      </c>
      <c r="G189" s="99">
        <v>26.8</v>
      </c>
      <c r="H189" s="99">
        <f t="shared" si="4"/>
        <v>11792</v>
      </c>
    </row>
    <row r="190" spans="1:8" ht="14.1" customHeight="1" x14ac:dyDescent="0.25">
      <c r="A190" s="17" t="s">
        <v>180</v>
      </c>
      <c r="B190" s="17" t="s">
        <v>181</v>
      </c>
      <c r="C190" s="24" t="s">
        <v>551</v>
      </c>
      <c r="D190" s="6">
        <v>14</v>
      </c>
      <c r="E190" s="2">
        <f t="shared" si="5"/>
        <v>15.076923076923075</v>
      </c>
      <c r="F190" s="93">
        <v>20.3</v>
      </c>
      <c r="G190" s="99">
        <v>20.3</v>
      </c>
      <c r="H190" s="99">
        <f t="shared" si="4"/>
        <v>8932</v>
      </c>
    </row>
    <row r="191" spans="1:8" ht="14.1" customHeight="1" x14ac:dyDescent="0.25">
      <c r="A191" s="17" t="s">
        <v>274</v>
      </c>
      <c r="B191" s="17" t="s">
        <v>575</v>
      </c>
      <c r="C191" s="24" t="s">
        <v>551</v>
      </c>
      <c r="D191" s="6"/>
      <c r="E191" s="2"/>
      <c r="F191" s="97">
        <v>25.5</v>
      </c>
      <c r="G191" s="99">
        <v>25.5</v>
      </c>
      <c r="H191" s="99">
        <f t="shared" si="4"/>
        <v>11220</v>
      </c>
    </row>
    <row r="192" spans="1:8" ht="14.1" customHeight="1" x14ac:dyDescent="0.25">
      <c r="A192" s="17" t="s">
        <v>182</v>
      </c>
      <c r="B192" s="17" t="s">
        <v>183</v>
      </c>
      <c r="C192" s="24" t="s">
        <v>490</v>
      </c>
      <c r="D192" s="6">
        <v>31.5</v>
      </c>
      <c r="E192" s="2">
        <f t="shared" si="5"/>
        <v>33.92307692307692</v>
      </c>
      <c r="F192" s="93">
        <v>45.4</v>
      </c>
      <c r="G192" s="99">
        <v>45.4</v>
      </c>
      <c r="H192" s="99">
        <f t="shared" si="4"/>
        <v>19976</v>
      </c>
    </row>
    <row r="193" spans="1:8" ht="14.1" customHeight="1" x14ac:dyDescent="0.25">
      <c r="A193" s="17" t="s">
        <v>184</v>
      </c>
      <c r="B193" s="17" t="s">
        <v>185</v>
      </c>
      <c r="C193" s="24" t="s">
        <v>490</v>
      </c>
      <c r="D193" s="6">
        <v>29.9</v>
      </c>
      <c r="E193" s="2">
        <f t="shared" si="5"/>
        <v>32.199999999999996</v>
      </c>
      <c r="F193" s="93">
        <v>43.2</v>
      </c>
      <c r="G193" s="99">
        <v>43.2</v>
      </c>
      <c r="H193" s="99">
        <f t="shared" si="4"/>
        <v>19008</v>
      </c>
    </row>
    <row r="194" spans="1:8" ht="14.1" customHeight="1" x14ac:dyDescent="0.25">
      <c r="A194" s="17" t="s">
        <v>186</v>
      </c>
      <c r="B194" s="17" t="s">
        <v>304</v>
      </c>
      <c r="C194" s="24" t="s">
        <v>576</v>
      </c>
      <c r="D194" s="6">
        <v>26.4</v>
      </c>
      <c r="E194" s="2">
        <v>28.5</v>
      </c>
      <c r="F194" s="93">
        <v>38.200000000000003</v>
      </c>
      <c r="G194" s="99">
        <v>38.200000000000003</v>
      </c>
      <c r="H194" s="99">
        <f t="shared" si="4"/>
        <v>16808</v>
      </c>
    </row>
    <row r="195" spans="1:8" ht="14.1" customHeight="1" x14ac:dyDescent="0.25">
      <c r="A195" s="19" t="s">
        <v>266</v>
      </c>
      <c r="B195" s="49" t="s">
        <v>359</v>
      </c>
      <c r="C195" s="24" t="s">
        <v>490</v>
      </c>
      <c r="D195" s="11"/>
      <c r="E195" s="2">
        <v>31.2</v>
      </c>
      <c r="F195" s="93">
        <v>41.7</v>
      </c>
      <c r="G195" s="99">
        <v>41.7</v>
      </c>
      <c r="H195" s="99">
        <f t="shared" si="4"/>
        <v>18348</v>
      </c>
    </row>
    <row r="196" spans="1:8" ht="14.1" customHeight="1" x14ac:dyDescent="0.25">
      <c r="A196" s="20" t="s">
        <v>267</v>
      </c>
      <c r="B196" s="20" t="s">
        <v>409</v>
      </c>
      <c r="C196" s="24" t="s">
        <v>490</v>
      </c>
      <c r="D196" s="11"/>
      <c r="E196" s="14">
        <v>36</v>
      </c>
      <c r="F196" s="93">
        <v>48.2</v>
      </c>
      <c r="G196" s="99">
        <v>48.2</v>
      </c>
      <c r="H196" s="99">
        <f t="shared" si="4"/>
        <v>21208</v>
      </c>
    </row>
    <row r="197" spans="1:8" ht="14.1" customHeight="1" x14ac:dyDescent="0.25">
      <c r="A197" s="21" t="s">
        <v>268</v>
      </c>
      <c r="B197" s="17" t="s">
        <v>348</v>
      </c>
      <c r="C197" s="24" t="s">
        <v>577</v>
      </c>
      <c r="D197" s="11"/>
      <c r="E197" s="13">
        <v>27</v>
      </c>
      <c r="F197" s="93">
        <v>36.1</v>
      </c>
      <c r="G197" s="99">
        <v>36.1</v>
      </c>
      <c r="H197" s="99">
        <f t="shared" si="4"/>
        <v>15884</v>
      </c>
    </row>
    <row r="198" spans="1:8" ht="14.1" customHeight="1" x14ac:dyDescent="0.25">
      <c r="A198" s="21" t="s">
        <v>275</v>
      </c>
      <c r="B198" s="17" t="s">
        <v>342</v>
      </c>
      <c r="C198" s="24" t="s">
        <v>490</v>
      </c>
      <c r="D198" s="11"/>
      <c r="E198" s="13"/>
      <c r="F198" s="93">
        <v>40.200000000000003</v>
      </c>
      <c r="G198" s="99">
        <v>40.200000000000003</v>
      </c>
      <c r="H198" s="99">
        <f t="shared" si="4"/>
        <v>17688</v>
      </c>
    </row>
    <row r="199" spans="1:8" ht="14.1" customHeight="1" x14ac:dyDescent="0.25">
      <c r="A199" s="21" t="s">
        <v>276</v>
      </c>
      <c r="B199" s="17" t="s">
        <v>578</v>
      </c>
      <c r="C199" s="24" t="s">
        <v>490</v>
      </c>
      <c r="D199" s="11"/>
      <c r="E199" s="13"/>
      <c r="F199" s="93">
        <v>34.799999999999997</v>
      </c>
      <c r="G199" s="99">
        <v>34.799999999999997</v>
      </c>
      <c r="H199" s="99">
        <f t="shared" si="4"/>
        <v>15311.999999999998</v>
      </c>
    </row>
    <row r="200" spans="1:8" ht="14.1" customHeight="1" x14ac:dyDescent="0.25">
      <c r="A200" s="21" t="s">
        <v>301</v>
      </c>
      <c r="B200" s="17" t="s">
        <v>365</v>
      </c>
      <c r="C200" s="24" t="s">
        <v>154</v>
      </c>
      <c r="D200" s="11"/>
      <c r="E200" s="13"/>
      <c r="F200" s="93">
        <v>48.2</v>
      </c>
      <c r="G200" s="99">
        <v>48.2</v>
      </c>
      <c r="H200" s="99">
        <f t="shared" si="4"/>
        <v>21208</v>
      </c>
    </row>
    <row r="201" spans="1:8" ht="14.1" customHeight="1" x14ac:dyDescent="0.25">
      <c r="A201" s="61" t="s">
        <v>343</v>
      </c>
      <c r="B201" s="60" t="s">
        <v>362</v>
      </c>
      <c r="C201" s="24" t="s">
        <v>490</v>
      </c>
      <c r="D201" s="11"/>
      <c r="E201" s="13"/>
      <c r="F201" s="93">
        <v>45.5</v>
      </c>
      <c r="G201" s="99">
        <v>45.5</v>
      </c>
      <c r="H201" s="99">
        <f t="shared" si="4"/>
        <v>20020</v>
      </c>
    </row>
    <row r="202" spans="1:8" ht="14.1" customHeight="1" x14ac:dyDescent="0.25">
      <c r="A202" s="61" t="s">
        <v>344</v>
      </c>
      <c r="B202" s="60" t="s">
        <v>363</v>
      </c>
      <c r="C202" s="24" t="s">
        <v>490</v>
      </c>
      <c r="D202" s="11"/>
      <c r="E202" s="13"/>
      <c r="F202" s="93">
        <v>28.1</v>
      </c>
      <c r="G202" s="99">
        <v>28.1</v>
      </c>
      <c r="H202" s="99">
        <f t="shared" si="4"/>
        <v>12364</v>
      </c>
    </row>
    <row r="203" spans="1:8" ht="13.5" customHeight="1" x14ac:dyDescent="0.25">
      <c r="A203" s="61" t="s">
        <v>435</v>
      </c>
      <c r="B203" s="60" t="s">
        <v>436</v>
      </c>
      <c r="C203" s="24" t="s">
        <v>579</v>
      </c>
      <c r="D203" s="11"/>
      <c r="E203" s="13"/>
      <c r="F203" s="112">
        <v>40.200000000000003</v>
      </c>
      <c r="G203" s="99">
        <v>40.200000000000003</v>
      </c>
      <c r="H203" s="99">
        <f t="shared" si="4"/>
        <v>17688</v>
      </c>
    </row>
    <row r="204" spans="1:8" s="119" customFormat="1" ht="13.5" customHeight="1" x14ac:dyDescent="0.25">
      <c r="A204" s="61" t="s">
        <v>669</v>
      </c>
      <c r="B204" s="60" t="s">
        <v>671</v>
      </c>
      <c r="C204" s="24" t="s">
        <v>490</v>
      </c>
      <c r="D204" s="11"/>
      <c r="E204" s="13"/>
      <c r="F204" s="112"/>
      <c r="G204" s="99">
        <v>28.6</v>
      </c>
      <c r="H204" s="99">
        <f t="shared" si="4"/>
        <v>12584</v>
      </c>
    </row>
    <row r="205" spans="1:8" s="119" customFormat="1" ht="13.5" customHeight="1" x14ac:dyDescent="0.25">
      <c r="A205" s="61" t="s">
        <v>670</v>
      </c>
      <c r="B205" s="60" t="s">
        <v>672</v>
      </c>
      <c r="C205" s="24" t="s">
        <v>571</v>
      </c>
      <c r="D205" s="11"/>
      <c r="E205" s="13"/>
      <c r="F205" s="112"/>
      <c r="G205" s="99">
        <v>20.8</v>
      </c>
      <c r="H205" s="99">
        <f t="shared" si="4"/>
        <v>9152</v>
      </c>
    </row>
    <row r="206" spans="1:8" s="119" customFormat="1" ht="13.5" customHeight="1" x14ac:dyDescent="0.25">
      <c r="A206" s="61" t="s">
        <v>705</v>
      </c>
      <c r="B206" s="60" t="s">
        <v>707</v>
      </c>
      <c r="C206" s="24" t="s">
        <v>571</v>
      </c>
      <c r="D206" s="11"/>
      <c r="E206" s="13"/>
      <c r="F206" s="112"/>
      <c r="G206" s="99">
        <v>22.1</v>
      </c>
      <c r="H206" s="99">
        <f t="shared" si="4"/>
        <v>9724</v>
      </c>
    </row>
    <row r="207" spans="1:8" s="119" customFormat="1" ht="13.5" customHeight="1" x14ac:dyDescent="0.25">
      <c r="A207" s="61" t="s">
        <v>706</v>
      </c>
      <c r="B207" s="60" t="s">
        <v>708</v>
      </c>
      <c r="C207" s="24" t="s">
        <v>569</v>
      </c>
      <c r="D207" s="11"/>
      <c r="E207" s="13"/>
      <c r="F207" s="112"/>
      <c r="G207" s="99">
        <v>56.9</v>
      </c>
      <c r="H207" s="99">
        <f t="shared" si="4"/>
        <v>25036</v>
      </c>
    </row>
    <row r="208" spans="1:8" x14ac:dyDescent="0.25">
      <c r="A208" s="109"/>
      <c r="B208" s="110" t="s">
        <v>346</v>
      </c>
      <c r="C208" s="111"/>
      <c r="D208" s="111"/>
      <c r="E208" s="111"/>
      <c r="F208" s="111"/>
      <c r="G208" s="111"/>
      <c r="H208" s="99">
        <f t="shared" si="4"/>
        <v>0</v>
      </c>
    </row>
    <row r="209" spans="1:8" ht="14.1" customHeight="1" x14ac:dyDescent="0.25">
      <c r="A209" s="21" t="s">
        <v>187</v>
      </c>
      <c r="B209" s="21" t="s">
        <v>307</v>
      </c>
      <c r="C209" s="24" t="s">
        <v>188</v>
      </c>
      <c r="D209" s="2">
        <v>16.8</v>
      </c>
      <c r="E209" s="2">
        <f t="shared" ref="E209:E261" si="6">D209*1.4/1.3</f>
        <v>18.092307692307692</v>
      </c>
      <c r="F209" s="93">
        <v>24.2</v>
      </c>
      <c r="G209" s="99">
        <v>24.2</v>
      </c>
      <c r="H209" s="99">
        <f t="shared" ref="H209:H270" si="7">G209*440</f>
        <v>10648</v>
      </c>
    </row>
    <row r="210" spans="1:8" ht="14.1" customHeight="1" x14ac:dyDescent="0.25">
      <c r="A210" s="17" t="s">
        <v>189</v>
      </c>
      <c r="B210" s="17" t="s">
        <v>190</v>
      </c>
      <c r="C210" s="24" t="s">
        <v>78</v>
      </c>
      <c r="D210" s="2">
        <v>20.6</v>
      </c>
      <c r="E210" s="2">
        <f t="shared" si="6"/>
        <v>22.184615384615384</v>
      </c>
      <c r="F210" s="93">
        <v>29.8</v>
      </c>
      <c r="G210" s="99">
        <v>29.8</v>
      </c>
      <c r="H210" s="99">
        <f t="shared" si="7"/>
        <v>13112</v>
      </c>
    </row>
    <row r="211" spans="1:8" ht="14.1" customHeight="1" x14ac:dyDescent="0.25">
      <c r="A211" s="17" t="s">
        <v>191</v>
      </c>
      <c r="B211" s="17" t="s">
        <v>192</v>
      </c>
      <c r="C211" s="24" t="s">
        <v>580</v>
      </c>
      <c r="D211" s="2">
        <v>14.3</v>
      </c>
      <c r="E211" s="2">
        <f t="shared" si="6"/>
        <v>15.399999999999999</v>
      </c>
      <c r="F211" s="93">
        <v>20.7</v>
      </c>
      <c r="G211" s="99">
        <v>20.7</v>
      </c>
      <c r="H211" s="99">
        <f t="shared" si="7"/>
        <v>9108</v>
      </c>
    </row>
    <row r="212" spans="1:8" ht="14.1" customHeight="1" x14ac:dyDescent="0.25">
      <c r="A212" s="17" t="s">
        <v>194</v>
      </c>
      <c r="B212" s="17" t="s">
        <v>195</v>
      </c>
      <c r="C212" s="24" t="s">
        <v>193</v>
      </c>
      <c r="D212" s="2">
        <v>14.3</v>
      </c>
      <c r="E212" s="2">
        <f t="shared" si="6"/>
        <v>15.399999999999999</v>
      </c>
      <c r="F212" s="93">
        <v>20.7</v>
      </c>
      <c r="G212" s="99">
        <v>20.7</v>
      </c>
      <c r="H212" s="99">
        <f t="shared" si="7"/>
        <v>9108</v>
      </c>
    </row>
    <row r="213" spans="1:8" x14ac:dyDescent="0.25">
      <c r="A213" s="35"/>
      <c r="B213" s="34" t="s">
        <v>347</v>
      </c>
      <c r="C213" s="34"/>
      <c r="D213" s="34"/>
      <c r="E213" s="34"/>
      <c r="F213" s="34"/>
      <c r="G213" s="34"/>
      <c r="H213" s="99">
        <f t="shared" si="7"/>
        <v>0</v>
      </c>
    </row>
    <row r="214" spans="1:8" ht="14.1" customHeight="1" x14ac:dyDescent="0.25">
      <c r="A214" s="51" t="s">
        <v>308</v>
      </c>
      <c r="B214" s="19" t="s">
        <v>651</v>
      </c>
      <c r="C214" s="24" t="s">
        <v>154</v>
      </c>
      <c r="D214" s="1"/>
      <c r="E214" s="15"/>
      <c r="F214" s="93">
        <v>11.4</v>
      </c>
      <c r="G214" s="99">
        <v>11.4</v>
      </c>
      <c r="H214" s="99">
        <f t="shared" si="7"/>
        <v>5016</v>
      </c>
    </row>
    <row r="215" spans="1:8" ht="14.1" customHeight="1" x14ac:dyDescent="0.25">
      <c r="A215" s="51" t="s">
        <v>309</v>
      </c>
      <c r="B215" s="19" t="s">
        <v>445</v>
      </c>
      <c r="C215" s="24" t="s">
        <v>154</v>
      </c>
      <c r="D215" s="1"/>
      <c r="E215" s="15"/>
      <c r="F215" s="93">
        <v>11.4</v>
      </c>
      <c r="G215" s="99">
        <v>11.4</v>
      </c>
      <c r="H215" s="99">
        <f t="shared" si="7"/>
        <v>5016</v>
      </c>
    </row>
    <row r="216" spans="1:8" ht="14.1" customHeight="1" x14ac:dyDescent="0.25">
      <c r="A216" s="51" t="s">
        <v>310</v>
      </c>
      <c r="B216" s="19" t="s">
        <v>652</v>
      </c>
      <c r="C216" s="24" t="s">
        <v>581</v>
      </c>
      <c r="D216" s="1"/>
      <c r="E216" s="15"/>
      <c r="F216" s="93">
        <v>6.8</v>
      </c>
      <c r="G216" s="99">
        <v>6.8</v>
      </c>
      <c r="H216" s="99">
        <f t="shared" si="7"/>
        <v>2992</v>
      </c>
    </row>
    <row r="217" spans="1:8" ht="14.1" customHeight="1" x14ac:dyDescent="0.25">
      <c r="A217" s="51" t="s">
        <v>311</v>
      </c>
      <c r="B217" s="19" t="s">
        <v>446</v>
      </c>
      <c r="C217" s="24" t="s">
        <v>581</v>
      </c>
      <c r="D217" s="1"/>
      <c r="E217" s="15"/>
      <c r="F217" s="93">
        <v>6.8</v>
      </c>
      <c r="G217" s="99">
        <v>6.8</v>
      </c>
      <c r="H217" s="99">
        <f t="shared" si="7"/>
        <v>2992</v>
      </c>
    </row>
    <row r="218" spans="1:8" x14ac:dyDescent="0.25">
      <c r="A218" s="42"/>
      <c r="B218" s="43" t="s">
        <v>199</v>
      </c>
      <c r="C218" s="43"/>
      <c r="D218" s="43"/>
      <c r="E218" s="43"/>
      <c r="F218" s="43"/>
      <c r="G218" s="43"/>
      <c r="H218" s="99">
        <f t="shared" si="7"/>
        <v>0</v>
      </c>
    </row>
    <row r="219" spans="1:8" ht="16.5" customHeight="1" x14ac:dyDescent="0.25">
      <c r="A219" s="42"/>
      <c r="B219" s="44" t="s">
        <v>583</v>
      </c>
      <c r="C219" s="43"/>
      <c r="D219" s="43"/>
      <c r="E219" s="43"/>
      <c r="F219" s="43"/>
      <c r="G219" s="43"/>
      <c r="H219" s="99">
        <f t="shared" si="7"/>
        <v>0</v>
      </c>
    </row>
    <row r="220" spans="1:8" ht="14.1" customHeight="1" x14ac:dyDescent="0.25">
      <c r="A220" s="17" t="s">
        <v>208</v>
      </c>
      <c r="B220" s="17" t="s">
        <v>200</v>
      </c>
      <c r="C220" s="24" t="s">
        <v>40</v>
      </c>
      <c r="D220" s="8">
        <v>19</v>
      </c>
      <c r="E220" s="2">
        <f t="shared" si="6"/>
        <v>20.46153846153846</v>
      </c>
      <c r="F220" s="93">
        <v>27.4</v>
      </c>
      <c r="G220" s="99">
        <v>27.4</v>
      </c>
      <c r="H220" s="99">
        <f t="shared" si="7"/>
        <v>12056</v>
      </c>
    </row>
    <row r="221" spans="1:8" ht="14.1" customHeight="1" x14ac:dyDescent="0.25">
      <c r="A221" s="17" t="s">
        <v>209</v>
      </c>
      <c r="B221" s="17" t="s">
        <v>201</v>
      </c>
      <c r="C221" s="24" t="s">
        <v>40</v>
      </c>
      <c r="D221" s="8">
        <v>19</v>
      </c>
      <c r="E221" s="2">
        <f t="shared" si="6"/>
        <v>20.46153846153846</v>
      </c>
      <c r="F221" s="93">
        <v>27.4</v>
      </c>
      <c r="G221" s="99">
        <v>27.4</v>
      </c>
      <c r="H221" s="99">
        <f t="shared" si="7"/>
        <v>12056</v>
      </c>
    </row>
    <row r="222" spans="1:8" ht="14.1" customHeight="1" x14ac:dyDescent="0.25">
      <c r="A222" s="17" t="s">
        <v>210</v>
      </c>
      <c r="B222" s="17" t="s">
        <v>202</v>
      </c>
      <c r="C222" s="24" t="s">
        <v>40</v>
      </c>
      <c r="D222" s="8">
        <v>19</v>
      </c>
      <c r="E222" s="2">
        <f t="shared" si="6"/>
        <v>20.46153846153846</v>
      </c>
      <c r="F222" s="93">
        <v>27.4</v>
      </c>
      <c r="G222" s="99">
        <v>27.4</v>
      </c>
      <c r="H222" s="99">
        <f t="shared" si="7"/>
        <v>12056</v>
      </c>
    </row>
    <row r="223" spans="1:8" ht="14.1" customHeight="1" x14ac:dyDescent="0.25">
      <c r="A223" s="17" t="s">
        <v>213</v>
      </c>
      <c r="B223" s="17" t="s">
        <v>205</v>
      </c>
      <c r="C223" s="24" t="s">
        <v>40</v>
      </c>
      <c r="D223" s="8">
        <v>19</v>
      </c>
      <c r="E223" s="2">
        <f t="shared" si="6"/>
        <v>20.46153846153846</v>
      </c>
      <c r="F223" s="93">
        <v>27.4</v>
      </c>
      <c r="G223" s="99">
        <v>27.4</v>
      </c>
      <c r="H223" s="99">
        <f t="shared" si="7"/>
        <v>12056</v>
      </c>
    </row>
    <row r="224" spans="1:8" ht="14.1" customHeight="1" x14ac:dyDescent="0.25">
      <c r="A224" s="17" t="s">
        <v>214</v>
      </c>
      <c r="B224" s="17" t="s">
        <v>206</v>
      </c>
      <c r="C224" s="24" t="s">
        <v>40</v>
      </c>
      <c r="D224" s="8">
        <v>19</v>
      </c>
      <c r="E224" s="2">
        <f t="shared" si="6"/>
        <v>20.46153846153846</v>
      </c>
      <c r="F224" s="93">
        <v>27.4</v>
      </c>
      <c r="G224" s="99">
        <v>27.4</v>
      </c>
      <c r="H224" s="99">
        <f t="shared" si="7"/>
        <v>12056</v>
      </c>
    </row>
    <row r="225" spans="1:8" ht="14.1" customHeight="1" x14ac:dyDescent="0.25">
      <c r="A225" s="17" t="s">
        <v>215</v>
      </c>
      <c r="B225" s="17" t="s">
        <v>207</v>
      </c>
      <c r="C225" s="24" t="s">
        <v>40</v>
      </c>
      <c r="D225" s="8">
        <v>19</v>
      </c>
      <c r="E225" s="2">
        <f t="shared" si="6"/>
        <v>20.46153846153846</v>
      </c>
      <c r="F225" s="93">
        <v>27.4</v>
      </c>
      <c r="G225" s="99">
        <v>27.4</v>
      </c>
      <c r="H225" s="99">
        <f t="shared" si="7"/>
        <v>12056</v>
      </c>
    </row>
    <row r="226" spans="1:8" ht="14.1" customHeight="1" x14ac:dyDescent="0.25">
      <c r="A226" s="17" t="s">
        <v>212</v>
      </c>
      <c r="B226" s="17" t="s">
        <v>204</v>
      </c>
      <c r="C226" s="24" t="s">
        <v>40</v>
      </c>
      <c r="D226" s="8">
        <v>19</v>
      </c>
      <c r="E226" s="2">
        <f t="shared" si="6"/>
        <v>20.46153846153846</v>
      </c>
      <c r="F226" s="93">
        <v>27.4</v>
      </c>
      <c r="G226" s="99">
        <v>27.4</v>
      </c>
      <c r="H226" s="99">
        <f t="shared" si="7"/>
        <v>12056</v>
      </c>
    </row>
    <row r="227" spans="1:8" ht="14.1" customHeight="1" x14ac:dyDescent="0.25">
      <c r="A227" s="17" t="s">
        <v>211</v>
      </c>
      <c r="B227" s="17" t="s">
        <v>203</v>
      </c>
      <c r="C227" s="24" t="s">
        <v>40</v>
      </c>
      <c r="D227" s="8">
        <v>19</v>
      </c>
      <c r="E227" s="2">
        <f t="shared" si="6"/>
        <v>20.46153846153846</v>
      </c>
      <c r="F227" s="93">
        <v>27.4</v>
      </c>
      <c r="G227" s="105">
        <v>27.4</v>
      </c>
      <c r="H227" s="99">
        <f t="shared" si="7"/>
        <v>12056</v>
      </c>
    </row>
    <row r="228" spans="1:8" x14ac:dyDescent="0.25">
      <c r="A228" s="42"/>
      <c r="B228" s="45" t="s">
        <v>582</v>
      </c>
      <c r="C228" s="78"/>
      <c r="D228" s="78"/>
      <c r="E228" s="78"/>
      <c r="F228" s="78"/>
      <c r="G228" s="43"/>
      <c r="H228" s="99">
        <f t="shared" si="7"/>
        <v>0</v>
      </c>
    </row>
    <row r="229" spans="1:8" ht="14.1" customHeight="1" x14ac:dyDescent="0.25">
      <c r="A229" s="17" t="s">
        <v>426</v>
      </c>
      <c r="B229" s="17" t="s">
        <v>200</v>
      </c>
      <c r="C229" s="24" t="s">
        <v>40</v>
      </c>
      <c r="D229" s="8">
        <v>22</v>
      </c>
      <c r="E229" s="2">
        <f t="shared" si="6"/>
        <v>23.69230769230769</v>
      </c>
      <c r="F229" s="93">
        <v>31.7</v>
      </c>
      <c r="G229" s="106">
        <v>31.7</v>
      </c>
      <c r="H229" s="99">
        <f t="shared" si="7"/>
        <v>13948</v>
      </c>
    </row>
    <row r="230" spans="1:8" ht="14.1" customHeight="1" x14ac:dyDescent="0.25">
      <c r="A230" s="17" t="s">
        <v>427</v>
      </c>
      <c r="B230" s="17" t="s">
        <v>201</v>
      </c>
      <c r="C230" s="24" t="s">
        <v>40</v>
      </c>
      <c r="D230" s="8"/>
      <c r="E230" s="2"/>
      <c r="F230" s="93">
        <v>31.7</v>
      </c>
      <c r="G230" s="99">
        <v>31.7</v>
      </c>
      <c r="H230" s="99">
        <f t="shared" si="7"/>
        <v>13948</v>
      </c>
    </row>
    <row r="231" spans="1:8" ht="14.1" customHeight="1" x14ac:dyDescent="0.25">
      <c r="A231" s="17" t="s">
        <v>428</v>
      </c>
      <c r="B231" s="17" t="s">
        <v>202</v>
      </c>
      <c r="C231" s="24" t="s">
        <v>40</v>
      </c>
      <c r="D231" s="8"/>
      <c r="E231" s="2"/>
      <c r="F231" s="93">
        <v>31.7</v>
      </c>
      <c r="G231" s="99">
        <v>31.7</v>
      </c>
      <c r="H231" s="99">
        <f t="shared" si="7"/>
        <v>13948</v>
      </c>
    </row>
    <row r="232" spans="1:8" ht="14.1" customHeight="1" x14ac:dyDescent="0.25">
      <c r="A232" s="17" t="s">
        <v>429</v>
      </c>
      <c r="B232" s="17" t="s">
        <v>205</v>
      </c>
      <c r="C232" s="24" t="s">
        <v>40</v>
      </c>
      <c r="D232" s="8"/>
      <c r="E232" s="2"/>
      <c r="F232" s="93">
        <v>31.7</v>
      </c>
      <c r="G232" s="99">
        <v>31.7</v>
      </c>
      <c r="H232" s="99">
        <f t="shared" si="7"/>
        <v>13948</v>
      </c>
    </row>
    <row r="233" spans="1:8" ht="14.1" customHeight="1" x14ac:dyDescent="0.25">
      <c r="A233" s="17" t="s">
        <v>216</v>
      </c>
      <c r="B233" s="17" t="s">
        <v>207</v>
      </c>
      <c r="C233" s="24" t="s">
        <v>40</v>
      </c>
      <c r="D233" s="8">
        <v>22</v>
      </c>
      <c r="E233" s="2">
        <f t="shared" si="6"/>
        <v>23.69230769230769</v>
      </c>
      <c r="F233" s="93">
        <v>31.7</v>
      </c>
      <c r="G233" s="99">
        <v>31.7</v>
      </c>
      <c r="H233" s="99">
        <f t="shared" si="7"/>
        <v>13948</v>
      </c>
    </row>
    <row r="234" spans="1:8" ht="14.1" customHeight="1" x14ac:dyDescent="0.25">
      <c r="A234" s="17" t="s">
        <v>431</v>
      </c>
      <c r="B234" s="17" t="s">
        <v>204</v>
      </c>
      <c r="C234" s="24" t="s">
        <v>40</v>
      </c>
      <c r="D234" s="8"/>
      <c r="E234" s="2"/>
      <c r="F234" s="93">
        <v>31.7</v>
      </c>
      <c r="G234" s="99">
        <v>31.7</v>
      </c>
      <c r="H234" s="99">
        <f t="shared" si="7"/>
        <v>13948</v>
      </c>
    </row>
    <row r="235" spans="1:8" ht="14.1" customHeight="1" x14ac:dyDescent="0.25">
      <c r="A235" s="17" t="s">
        <v>217</v>
      </c>
      <c r="B235" s="17" t="s">
        <v>203</v>
      </c>
      <c r="C235" s="24" t="s">
        <v>40</v>
      </c>
      <c r="D235" s="8">
        <v>22</v>
      </c>
      <c r="E235" s="2">
        <f t="shared" si="6"/>
        <v>23.69230769230769</v>
      </c>
      <c r="F235" s="93">
        <v>31.7</v>
      </c>
      <c r="G235" s="105">
        <v>31.7</v>
      </c>
      <c r="H235" s="99">
        <f t="shared" si="7"/>
        <v>13948</v>
      </c>
    </row>
    <row r="236" spans="1:8" x14ac:dyDescent="0.25">
      <c r="A236" s="42"/>
      <c r="B236" s="45" t="s">
        <v>584</v>
      </c>
      <c r="C236" s="86"/>
      <c r="D236" s="86"/>
      <c r="E236" s="86"/>
      <c r="F236" s="86"/>
      <c r="G236" s="107"/>
      <c r="H236" s="99">
        <f t="shared" si="7"/>
        <v>0</v>
      </c>
    </row>
    <row r="237" spans="1:8" ht="14.1" customHeight="1" x14ac:dyDescent="0.25">
      <c r="A237" s="17" t="s">
        <v>218</v>
      </c>
      <c r="B237" s="17" t="s">
        <v>200</v>
      </c>
      <c r="C237" s="24" t="s">
        <v>56</v>
      </c>
      <c r="D237" s="8">
        <v>39</v>
      </c>
      <c r="E237" s="2">
        <f t="shared" si="6"/>
        <v>41.999999999999993</v>
      </c>
      <c r="F237" s="93">
        <v>56.3</v>
      </c>
      <c r="G237" s="106">
        <v>56.3</v>
      </c>
      <c r="H237" s="99">
        <f t="shared" si="7"/>
        <v>24772</v>
      </c>
    </row>
    <row r="238" spans="1:8" ht="14.1" customHeight="1" x14ac:dyDescent="0.25">
      <c r="A238" s="17" t="s">
        <v>219</v>
      </c>
      <c r="B238" s="17" t="s">
        <v>201</v>
      </c>
      <c r="C238" s="24" t="s">
        <v>56</v>
      </c>
      <c r="D238" s="8">
        <v>39</v>
      </c>
      <c r="E238" s="2">
        <f t="shared" si="6"/>
        <v>41.999999999999993</v>
      </c>
      <c r="F238" s="93">
        <v>56.3</v>
      </c>
      <c r="G238" s="99">
        <v>56.3</v>
      </c>
      <c r="H238" s="99">
        <f t="shared" si="7"/>
        <v>24772</v>
      </c>
    </row>
    <row r="239" spans="1:8" ht="14.1" customHeight="1" x14ac:dyDescent="0.25">
      <c r="A239" s="17" t="s">
        <v>220</v>
      </c>
      <c r="B239" s="17" t="s">
        <v>202</v>
      </c>
      <c r="C239" s="24" t="s">
        <v>56</v>
      </c>
      <c r="D239" s="8">
        <v>39</v>
      </c>
      <c r="E239" s="2">
        <f t="shared" si="6"/>
        <v>41.999999999999993</v>
      </c>
      <c r="F239" s="93">
        <v>56.3</v>
      </c>
      <c r="G239" s="99">
        <v>56.3</v>
      </c>
      <c r="H239" s="99">
        <f t="shared" si="7"/>
        <v>24772</v>
      </c>
    </row>
    <row r="240" spans="1:8" ht="14.1" customHeight="1" x14ac:dyDescent="0.25">
      <c r="A240" s="17" t="s">
        <v>221</v>
      </c>
      <c r="B240" s="17" t="s">
        <v>206</v>
      </c>
      <c r="C240" s="24" t="s">
        <v>56</v>
      </c>
      <c r="D240" s="8">
        <v>39</v>
      </c>
      <c r="E240" s="2">
        <f t="shared" si="6"/>
        <v>41.999999999999993</v>
      </c>
      <c r="F240" s="93">
        <v>56.3</v>
      </c>
      <c r="G240" s="99">
        <v>56.3</v>
      </c>
      <c r="H240" s="99">
        <f t="shared" si="7"/>
        <v>24772</v>
      </c>
    </row>
    <row r="241" spans="1:8" ht="14.1" customHeight="1" x14ac:dyDescent="0.25">
      <c r="A241" s="17" t="s">
        <v>222</v>
      </c>
      <c r="B241" s="17" t="s">
        <v>207</v>
      </c>
      <c r="C241" s="24" t="s">
        <v>56</v>
      </c>
      <c r="D241" s="8">
        <v>39</v>
      </c>
      <c r="E241" s="2">
        <f t="shared" si="6"/>
        <v>41.999999999999993</v>
      </c>
      <c r="F241" s="93">
        <v>56.3</v>
      </c>
      <c r="G241" s="99">
        <v>56.3</v>
      </c>
      <c r="H241" s="99">
        <f t="shared" si="7"/>
        <v>24772</v>
      </c>
    </row>
    <row r="242" spans="1:8" ht="14.1" customHeight="1" x14ac:dyDescent="0.25">
      <c r="A242" s="17" t="s">
        <v>223</v>
      </c>
      <c r="B242" s="17" t="s">
        <v>204</v>
      </c>
      <c r="C242" s="24" t="s">
        <v>56</v>
      </c>
      <c r="D242" s="8">
        <v>39</v>
      </c>
      <c r="E242" s="2">
        <f t="shared" si="6"/>
        <v>41.999999999999993</v>
      </c>
      <c r="F242" s="93">
        <v>56.3</v>
      </c>
      <c r="G242" s="99">
        <v>56.3</v>
      </c>
      <c r="H242" s="99">
        <f t="shared" si="7"/>
        <v>24772</v>
      </c>
    </row>
    <row r="243" spans="1:8" ht="14.1" customHeight="1" x14ac:dyDescent="0.25">
      <c r="A243" s="17" t="s">
        <v>224</v>
      </c>
      <c r="B243" s="17" t="s">
        <v>203</v>
      </c>
      <c r="C243" s="24" t="s">
        <v>56</v>
      </c>
      <c r="D243" s="8">
        <v>39</v>
      </c>
      <c r="E243" s="2">
        <f t="shared" si="6"/>
        <v>41.999999999999993</v>
      </c>
      <c r="F243" s="93">
        <v>56.3</v>
      </c>
      <c r="G243" s="105">
        <v>56.3</v>
      </c>
      <c r="H243" s="99">
        <f t="shared" si="7"/>
        <v>24772</v>
      </c>
    </row>
    <row r="244" spans="1:8" x14ac:dyDescent="0.25">
      <c r="A244" s="42"/>
      <c r="B244" s="45" t="s">
        <v>582</v>
      </c>
      <c r="C244" s="86"/>
      <c r="D244" s="86"/>
      <c r="E244" s="86"/>
      <c r="F244" s="86"/>
      <c r="G244" s="107"/>
      <c r="H244" s="99">
        <f t="shared" si="7"/>
        <v>0</v>
      </c>
    </row>
    <row r="245" spans="1:8" ht="14.1" customHeight="1" x14ac:dyDescent="0.25">
      <c r="A245" s="17" t="s">
        <v>225</v>
      </c>
      <c r="B245" s="17" t="s">
        <v>200</v>
      </c>
      <c r="C245" s="24" t="s">
        <v>13</v>
      </c>
      <c r="D245" s="9">
        <v>15</v>
      </c>
      <c r="E245" s="2">
        <f t="shared" si="6"/>
        <v>16.153846153846153</v>
      </c>
      <c r="F245" s="93">
        <v>21.7</v>
      </c>
      <c r="G245" s="106">
        <v>21.7</v>
      </c>
      <c r="H245" s="99">
        <f t="shared" si="7"/>
        <v>9548</v>
      </c>
    </row>
    <row r="246" spans="1:8" ht="14.1" customHeight="1" x14ac:dyDescent="0.25">
      <c r="A246" s="17" t="s">
        <v>430</v>
      </c>
      <c r="B246" s="17" t="s">
        <v>201</v>
      </c>
      <c r="C246" s="24" t="s">
        <v>13</v>
      </c>
      <c r="D246" s="9"/>
      <c r="E246" s="2"/>
      <c r="F246" s="93">
        <v>21.7</v>
      </c>
      <c r="G246" s="99">
        <v>21.7</v>
      </c>
      <c r="H246" s="99">
        <f t="shared" si="7"/>
        <v>9548</v>
      </c>
    </row>
    <row r="247" spans="1:8" ht="14.1" customHeight="1" x14ac:dyDescent="0.25">
      <c r="A247" s="17" t="s">
        <v>226</v>
      </c>
      <c r="B247" s="17" t="s">
        <v>202</v>
      </c>
      <c r="C247" s="24" t="s">
        <v>13</v>
      </c>
      <c r="D247" s="9">
        <v>15</v>
      </c>
      <c r="E247" s="2">
        <f t="shared" si="6"/>
        <v>16.153846153846153</v>
      </c>
      <c r="F247" s="93">
        <v>21.7</v>
      </c>
      <c r="G247" s="99">
        <v>21.7</v>
      </c>
      <c r="H247" s="99">
        <f t="shared" si="7"/>
        <v>9548</v>
      </c>
    </row>
    <row r="248" spans="1:8" ht="14.1" customHeight="1" x14ac:dyDescent="0.25">
      <c r="A248" s="17" t="s">
        <v>227</v>
      </c>
      <c r="B248" s="17" t="s">
        <v>206</v>
      </c>
      <c r="C248" s="24" t="s">
        <v>13</v>
      </c>
      <c r="D248" s="9">
        <v>15</v>
      </c>
      <c r="E248" s="2">
        <f t="shared" si="6"/>
        <v>16.153846153846153</v>
      </c>
      <c r="F248" s="93">
        <v>21.7</v>
      </c>
      <c r="G248" s="99">
        <v>21.7</v>
      </c>
      <c r="H248" s="99">
        <f t="shared" si="7"/>
        <v>9548</v>
      </c>
    </row>
    <row r="249" spans="1:8" ht="14.1" customHeight="1" x14ac:dyDescent="0.25">
      <c r="A249" s="17" t="s">
        <v>228</v>
      </c>
      <c r="B249" s="17" t="s">
        <v>207</v>
      </c>
      <c r="C249" s="24" t="s">
        <v>13</v>
      </c>
      <c r="D249" s="9">
        <v>15</v>
      </c>
      <c r="E249" s="2">
        <f t="shared" si="6"/>
        <v>16.153846153846153</v>
      </c>
      <c r="F249" s="93">
        <v>21.7</v>
      </c>
      <c r="G249" s="99">
        <v>21.7</v>
      </c>
      <c r="H249" s="99">
        <f t="shared" si="7"/>
        <v>9548</v>
      </c>
    </row>
    <row r="250" spans="1:8" ht="14.1" customHeight="1" x14ac:dyDescent="0.25">
      <c r="A250" s="17" t="s">
        <v>229</v>
      </c>
      <c r="B250" s="17" t="s">
        <v>203</v>
      </c>
      <c r="C250" s="24" t="s">
        <v>13</v>
      </c>
      <c r="D250" s="8">
        <v>15</v>
      </c>
      <c r="E250" s="2">
        <f t="shared" si="6"/>
        <v>16.153846153846153</v>
      </c>
      <c r="F250" s="93">
        <v>21.7</v>
      </c>
      <c r="G250" s="105">
        <v>21.7</v>
      </c>
      <c r="H250" s="99">
        <f t="shared" si="7"/>
        <v>9548</v>
      </c>
    </row>
    <row r="251" spans="1:8" x14ac:dyDescent="0.25">
      <c r="A251" s="42"/>
      <c r="B251" s="45" t="s">
        <v>230</v>
      </c>
      <c r="C251" s="86"/>
      <c r="D251" s="86"/>
      <c r="E251" s="86"/>
      <c r="F251" s="86"/>
      <c r="G251" s="107"/>
      <c r="H251" s="99">
        <f t="shared" si="7"/>
        <v>0</v>
      </c>
    </row>
    <row r="252" spans="1:8" ht="14.1" customHeight="1" x14ac:dyDescent="0.25">
      <c r="A252" s="17" t="s">
        <v>233</v>
      </c>
      <c r="B252" s="17" t="s">
        <v>203</v>
      </c>
      <c r="C252" s="24" t="s">
        <v>587</v>
      </c>
      <c r="D252" s="8">
        <v>13</v>
      </c>
      <c r="E252" s="2">
        <f t="shared" si="6"/>
        <v>13.999999999999998</v>
      </c>
      <c r="F252" s="93">
        <v>18.7</v>
      </c>
      <c r="G252" s="106">
        <v>18.7</v>
      </c>
      <c r="H252" s="99">
        <f t="shared" si="7"/>
        <v>8228</v>
      </c>
    </row>
    <row r="253" spans="1:8" ht="14.1" customHeight="1" x14ac:dyDescent="0.25">
      <c r="A253" s="17" t="s">
        <v>432</v>
      </c>
      <c r="B253" s="17" t="s">
        <v>204</v>
      </c>
      <c r="C253" s="24" t="s">
        <v>587</v>
      </c>
      <c r="D253" s="8"/>
      <c r="E253" s="2"/>
      <c r="F253" s="93">
        <v>18.7</v>
      </c>
      <c r="G253" s="99">
        <v>18.7</v>
      </c>
      <c r="H253" s="99">
        <f t="shared" si="7"/>
        <v>8228</v>
      </c>
    </row>
    <row r="254" spans="1:8" ht="14.1" customHeight="1" x14ac:dyDescent="0.25">
      <c r="A254" s="17" t="s">
        <v>232</v>
      </c>
      <c r="B254" s="17" t="s">
        <v>207</v>
      </c>
      <c r="C254" s="24" t="s">
        <v>587</v>
      </c>
      <c r="D254" s="8">
        <v>13</v>
      </c>
      <c r="E254" s="2">
        <f t="shared" si="6"/>
        <v>13.999999999999998</v>
      </c>
      <c r="F254" s="93">
        <v>18.7</v>
      </c>
      <c r="G254" s="99">
        <v>18.7</v>
      </c>
      <c r="H254" s="99">
        <f t="shared" si="7"/>
        <v>8228</v>
      </c>
    </row>
    <row r="255" spans="1:8" ht="14.1" customHeight="1" x14ac:dyDescent="0.25">
      <c r="A255" s="17" t="s">
        <v>231</v>
      </c>
      <c r="B255" s="17" t="s">
        <v>206</v>
      </c>
      <c r="C255" s="24" t="s">
        <v>587</v>
      </c>
      <c r="D255" s="8">
        <v>13</v>
      </c>
      <c r="E255" s="2">
        <f t="shared" si="6"/>
        <v>13.999999999999998</v>
      </c>
      <c r="F255" s="93">
        <v>18.7</v>
      </c>
      <c r="G255" s="99">
        <v>18.7</v>
      </c>
      <c r="H255" s="99">
        <f t="shared" si="7"/>
        <v>8228</v>
      </c>
    </row>
    <row r="256" spans="1:8" x14ac:dyDescent="0.25">
      <c r="A256" s="42"/>
      <c r="B256" s="43" t="s">
        <v>234</v>
      </c>
      <c r="C256" s="85"/>
      <c r="D256" s="85"/>
      <c r="E256" s="85"/>
      <c r="F256" s="85"/>
      <c r="G256" s="85"/>
      <c r="H256" s="99">
        <f t="shared" si="7"/>
        <v>0</v>
      </c>
    </row>
    <row r="257" spans="1:8" ht="14.1" customHeight="1" x14ac:dyDescent="0.25">
      <c r="A257" s="17" t="s">
        <v>235</v>
      </c>
      <c r="B257" s="17" t="s">
        <v>204</v>
      </c>
      <c r="C257" s="24" t="s">
        <v>237</v>
      </c>
      <c r="D257" s="8">
        <v>8</v>
      </c>
      <c r="E257" s="2">
        <f t="shared" si="6"/>
        <v>8.615384615384615</v>
      </c>
      <c r="F257" s="93">
        <v>11.6</v>
      </c>
      <c r="G257" s="99">
        <v>11.6</v>
      </c>
      <c r="H257" s="99">
        <f t="shared" si="7"/>
        <v>5104</v>
      </c>
    </row>
    <row r="258" spans="1:8" ht="14.1" customHeight="1" x14ac:dyDescent="0.25">
      <c r="A258" s="17" t="s">
        <v>236</v>
      </c>
      <c r="B258" s="17" t="s">
        <v>203</v>
      </c>
      <c r="C258" s="24" t="s">
        <v>237</v>
      </c>
      <c r="D258" s="8">
        <v>8</v>
      </c>
      <c r="E258" s="2">
        <f t="shared" si="6"/>
        <v>8.615384615384615</v>
      </c>
      <c r="F258" s="93">
        <v>11.6</v>
      </c>
      <c r="G258" s="99">
        <v>11.6</v>
      </c>
      <c r="H258" s="99">
        <f t="shared" si="7"/>
        <v>5104</v>
      </c>
    </row>
    <row r="259" spans="1:8" x14ac:dyDescent="0.25">
      <c r="A259" s="46"/>
      <c r="B259" s="43" t="s">
        <v>585</v>
      </c>
      <c r="C259" s="85"/>
      <c r="D259" s="85"/>
      <c r="E259" s="85"/>
      <c r="F259" s="85"/>
      <c r="G259" s="85"/>
      <c r="H259" s="99">
        <f t="shared" si="7"/>
        <v>0</v>
      </c>
    </row>
    <row r="260" spans="1:8" ht="14.1" customHeight="1" x14ac:dyDescent="0.25">
      <c r="A260" s="17" t="s">
        <v>433</v>
      </c>
      <c r="B260" s="17" t="s">
        <v>200</v>
      </c>
      <c r="C260" s="24" t="s">
        <v>13</v>
      </c>
      <c r="D260" s="8">
        <v>27</v>
      </c>
      <c r="E260" s="2">
        <f t="shared" si="6"/>
        <v>29.076923076923073</v>
      </c>
      <c r="F260" s="93">
        <v>39</v>
      </c>
      <c r="G260" s="99">
        <v>39</v>
      </c>
      <c r="H260" s="99">
        <f t="shared" si="7"/>
        <v>17160</v>
      </c>
    </row>
    <row r="261" spans="1:8" ht="14.1" customHeight="1" x14ac:dyDescent="0.25">
      <c r="A261" s="17" t="s">
        <v>238</v>
      </c>
      <c r="B261" s="17" t="s">
        <v>201</v>
      </c>
      <c r="C261" s="24" t="s">
        <v>13</v>
      </c>
      <c r="D261" s="8">
        <v>27</v>
      </c>
      <c r="E261" s="2">
        <f t="shared" si="6"/>
        <v>29.076923076923073</v>
      </c>
      <c r="F261" s="93">
        <v>39</v>
      </c>
      <c r="G261" s="99">
        <v>39</v>
      </c>
      <c r="H261" s="99">
        <f t="shared" si="7"/>
        <v>17160</v>
      </c>
    </row>
    <row r="262" spans="1:8" ht="14.1" customHeight="1" x14ac:dyDescent="0.25">
      <c r="A262" s="17" t="s">
        <v>239</v>
      </c>
      <c r="B262" s="17" t="s">
        <v>202</v>
      </c>
      <c r="C262" s="24" t="s">
        <v>13</v>
      </c>
      <c r="D262" s="8">
        <v>27</v>
      </c>
      <c r="E262" s="2">
        <f t="shared" ref="E262:E268" si="8">D262*1.4/1.3</f>
        <v>29.076923076923073</v>
      </c>
      <c r="F262" s="93">
        <v>39</v>
      </c>
      <c r="G262" s="99">
        <v>39</v>
      </c>
      <c r="H262" s="99">
        <f t="shared" si="7"/>
        <v>17160</v>
      </c>
    </row>
    <row r="263" spans="1:8" ht="14.1" customHeight="1" x14ac:dyDescent="0.25">
      <c r="A263" s="17" t="s">
        <v>242</v>
      </c>
      <c r="B263" s="17" t="s">
        <v>203</v>
      </c>
      <c r="C263" s="24" t="s">
        <v>13</v>
      </c>
      <c r="D263" s="8">
        <v>27</v>
      </c>
      <c r="E263" s="2">
        <f t="shared" si="8"/>
        <v>29.076923076923073</v>
      </c>
      <c r="F263" s="93">
        <v>39</v>
      </c>
      <c r="G263" s="99">
        <v>39</v>
      </c>
      <c r="H263" s="99">
        <f t="shared" si="7"/>
        <v>17160</v>
      </c>
    </row>
    <row r="264" spans="1:8" ht="14.1" customHeight="1" x14ac:dyDescent="0.25">
      <c r="A264" s="17" t="s">
        <v>241</v>
      </c>
      <c r="B264" s="17" t="s">
        <v>204</v>
      </c>
      <c r="C264" s="24" t="s">
        <v>13</v>
      </c>
      <c r="D264" s="8">
        <v>27</v>
      </c>
      <c r="E264" s="2">
        <f t="shared" si="8"/>
        <v>29.076923076923073</v>
      </c>
      <c r="F264" s="93">
        <v>39</v>
      </c>
      <c r="G264" s="99">
        <v>39</v>
      </c>
      <c r="H264" s="99">
        <f t="shared" si="7"/>
        <v>17160</v>
      </c>
    </row>
    <row r="265" spans="1:8" ht="14.1" customHeight="1" x14ac:dyDescent="0.25">
      <c r="A265" s="17" t="s">
        <v>240</v>
      </c>
      <c r="B265" s="17" t="s">
        <v>206</v>
      </c>
      <c r="C265" s="24" t="s">
        <v>13</v>
      </c>
      <c r="D265" s="8">
        <v>27</v>
      </c>
      <c r="E265" s="2">
        <f t="shared" si="8"/>
        <v>29.076923076923073</v>
      </c>
      <c r="F265" s="93">
        <v>39</v>
      </c>
      <c r="G265" s="99">
        <v>39</v>
      </c>
      <c r="H265" s="99">
        <f t="shared" si="7"/>
        <v>17160</v>
      </c>
    </row>
    <row r="266" spans="1:8" x14ac:dyDescent="0.25">
      <c r="A266" s="42"/>
      <c r="B266" s="43" t="s">
        <v>586</v>
      </c>
      <c r="C266" s="43"/>
      <c r="D266" s="43"/>
      <c r="E266" s="43"/>
      <c r="F266" s="43"/>
      <c r="G266" s="43"/>
      <c r="H266" s="99">
        <f t="shared" si="7"/>
        <v>0</v>
      </c>
    </row>
    <row r="267" spans="1:8" ht="14.1" customHeight="1" x14ac:dyDescent="0.25">
      <c r="A267" s="17" t="s">
        <v>243</v>
      </c>
      <c r="B267" s="17" t="s">
        <v>206</v>
      </c>
      <c r="C267" s="24" t="s">
        <v>56</v>
      </c>
      <c r="D267" s="8">
        <v>18</v>
      </c>
      <c r="E267" s="2">
        <f t="shared" si="8"/>
        <v>19.384615384615383</v>
      </c>
      <c r="F267" s="93">
        <f>E267*1.3</f>
        <v>25.2</v>
      </c>
      <c r="G267" s="99">
        <v>25.2</v>
      </c>
      <c r="H267" s="99">
        <f t="shared" si="7"/>
        <v>11088</v>
      </c>
    </row>
    <row r="268" spans="1:8" ht="14.1" customHeight="1" x14ac:dyDescent="0.25">
      <c r="A268" s="17" t="s">
        <v>244</v>
      </c>
      <c r="B268" s="17" t="s">
        <v>207</v>
      </c>
      <c r="C268" s="24" t="s">
        <v>56</v>
      </c>
      <c r="D268" s="8">
        <v>18</v>
      </c>
      <c r="E268" s="2">
        <f t="shared" si="8"/>
        <v>19.384615384615383</v>
      </c>
      <c r="F268" s="93">
        <f>E268*1.3</f>
        <v>25.2</v>
      </c>
      <c r="G268" s="99">
        <v>25.2</v>
      </c>
      <c r="H268" s="99">
        <f t="shared" si="7"/>
        <v>11088</v>
      </c>
    </row>
    <row r="269" spans="1:8" x14ac:dyDescent="0.25">
      <c r="A269" s="84"/>
      <c r="B269" s="67" t="s">
        <v>356</v>
      </c>
      <c r="C269" s="67"/>
      <c r="D269" s="67"/>
      <c r="E269" s="67"/>
      <c r="F269" s="67"/>
      <c r="G269" s="67"/>
      <c r="H269" s="99">
        <f t="shared" si="7"/>
        <v>0</v>
      </c>
    </row>
    <row r="270" spans="1:8" ht="14.45" customHeight="1" x14ac:dyDescent="0.25">
      <c r="A270" s="21" t="s">
        <v>253</v>
      </c>
      <c r="B270" s="25" t="s">
        <v>492</v>
      </c>
      <c r="C270" s="24" t="s">
        <v>13</v>
      </c>
      <c r="D270" s="16"/>
      <c r="E270" s="15">
        <v>26.9</v>
      </c>
      <c r="F270" s="93">
        <v>36</v>
      </c>
      <c r="G270" s="99">
        <v>28.6</v>
      </c>
      <c r="H270" s="99">
        <f t="shared" si="7"/>
        <v>12584</v>
      </c>
    </row>
    <row r="271" spans="1:8" ht="14.45" customHeight="1" x14ac:dyDescent="0.25">
      <c r="A271" s="21" t="s">
        <v>254</v>
      </c>
      <c r="B271" s="25" t="s">
        <v>493</v>
      </c>
      <c r="C271" s="24" t="s">
        <v>13</v>
      </c>
      <c r="D271" s="16"/>
      <c r="E271" s="15">
        <v>26.9</v>
      </c>
      <c r="F271" s="93">
        <v>36</v>
      </c>
      <c r="G271" s="99">
        <v>28.6</v>
      </c>
      <c r="H271" s="99">
        <f t="shared" ref="H271:H334" si="9">G271*440</f>
        <v>12584</v>
      </c>
    </row>
    <row r="272" spans="1:8" ht="14.45" customHeight="1" x14ac:dyDescent="0.25">
      <c r="A272" s="21" t="s">
        <v>255</v>
      </c>
      <c r="B272" s="25" t="s">
        <v>494</v>
      </c>
      <c r="C272" s="24" t="s">
        <v>13</v>
      </c>
      <c r="D272" s="16"/>
      <c r="E272" s="15">
        <v>26.9</v>
      </c>
      <c r="F272" s="93">
        <v>36</v>
      </c>
      <c r="G272" s="99">
        <v>28.6</v>
      </c>
      <c r="H272" s="99">
        <f t="shared" si="9"/>
        <v>12584</v>
      </c>
    </row>
    <row r="273" spans="1:8" ht="14.45" customHeight="1" x14ac:dyDescent="0.25">
      <c r="A273" s="21" t="s">
        <v>256</v>
      </c>
      <c r="B273" s="25" t="s">
        <v>495</v>
      </c>
      <c r="C273" s="24" t="s">
        <v>13</v>
      </c>
      <c r="D273" s="16"/>
      <c r="E273" s="15">
        <v>26.9</v>
      </c>
      <c r="F273" s="93">
        <v>36</v>
      </c>
      <c r="G273" s="99">
        <v>28.6</v>
      </c>
      <c r="H273" s="99">
        <f t="shared" si="9"/>
        <v>12584</v>
      </c>
    </row>
    <row r="274" spans="1:8" x14ac:dyDescent="0.25">
      <c r="A274" s="81"/>
      <c r="B274" s="41" t="s">
        <v>357</v>
      </c>
      <c r="C274" s="41"/>
      <c r="D274" s="41"/>
      <c r="E274" s="41"/>
      <c r="F274" s="41"/>
      <c r="G274" s="41"/>
      <c r="H274" s="99">
        <f t="shared" si="9"/>
        <v>0</v>
      </c>
    </row>
    <row r="275" spans="1:8" x14ac:dyDescent="0.25">
      <c r="A275" s="17" t="s">
        <v>313</v>
      </c>
      <c r="B275" s="17" t="s">
        <v>496</v>
      </c>
      <c r="C275" s="24" t="s">
        <v>13</v>
      </c>
      <c r="F275" s="98">
        <v>34.799999999999997</v>
      </c>
      <c r="G275" s="100">
        <v>31.2</v>
      </c>
      <c r="H275" s="99">
        <f t="shared" si="9"/>
        <v>13728</v>
      </c>
    </row>
    <row r="276" spans="1:8" x14ac:dyDescent="0.25">
      <c r="A276" s="17" t="s">
        <v>314</v>
      </c>
      <c r="B276" s="17" t="s">
        <v>497</v>
      </c>
      <c r="C276" s="24" t="s">
        <v>52</v>
      </c>
      <c r="F276" s="98">
        <v>24.1</v>
      </c>
      <c r="G276" s="100">
        <v>21</v>
      </c>
      <c r="H276" s="99">
        <f t="shared" si="9"/>
        <v>9240</v>
      </c>
    </row>
    <row r="277" spans="1:8" x14ac:dyDescent="0.25">
      <c r="A277" s="17" t="s">
        <v>315</v>
      </c>
      <c r="B277" s="17" t="s">
        <v>498</v>
      </c>
      <c r="C277" s="24" t="s">
        <v>35</v>
      </c>
      <c r="F277" s="98">
        <v>21.5</v>
      </c>
      <c r="G277" s="100">
        <v>19.5</v>
      </c>
      <c r="H277" s="99">
        <f t="shared" si="9"/>
        <v>8580</v>
      </c>
    </row>
    <row r="278" spans="1:8" x14ac:dyDescent="0.25">
      <c r="A278" s="17" t="s">
        <v>364</v>
      </c>
      <c r="B278" s="17" t="s">
        <v>502</v>
      </c>
      <c r="C278" s="24" t="s">
        <v>35</v>
      </c>
      <c r="F278" s="98">
        <v>16.100000000000001</v>
      </c>
      <c r="G278" s="100">
        <v>16.100000000000001</v>
      </c>
      <c r="H278" s="99">
        <f t="shared" si="9"/>
        <v>7084.0000000000009</v>
      </c>
    </row>
    <row r="279" spans="1:8" x14ac:dyDescent="0.25">
      <c r="A279" s="17" t="s">
        <v>316</v>
      </c>
      <c r="B279" s="17" t="s">
        <v>501</v>
      </c>
      <c r="C279" s="24" t="s">
        <v>52</v>
      </c>
      <c r="F279" s="98">
        <v>21.5</v>
      </c>
      <c r="G279" s="100">
        <v>19</v>
      </c>
      <c r="H279" s="99">
        <f t="shared" si="9"/>
        <v>8360</v>
      </c>
    </row>
    <row r="280" spans="1:8" x14ac:dyDescent="0.25">
      <c r="A280" s="17" t="s">
        <v>317</v>
      </c>
      <c r="B280" s="17" t="s">
        <v>500</v>
      </c>
      <c r="C280" s="24" t="s">
        <v>499</v>
      </c>
      <c r="F280" s="98">
        <v>10.7</v>
      </c>
      <c r="G280" s="100">
        <v>10.7</v>
      </c>
      <c r="H280" s="99">
        <f t="shared" si="9"/>
        <v>4708</v>
      </c>
    </row>
    <row r="281" spans="1:8" x14ac:dyDescent="0.25">
      <c r="A281" s="83"/>
      <c r="B281" s="82" t="s">
        <v>437</v>
      </c>
      <c r="C281" s="82"/>
      <c r="D281" s="82"/>
      <c r="E281" s="82"/>
      <c r="F281" s="82"/>
      <c r="G281" s="82"/>
      <c r="H281" s="99">
        <f t="shared" si="9"/>
        <v>0</v>
      </c>
    </row>
    <row r="282" spans="1:8" x14ac:dyDescent="0.25">
      <c r="A282" s="17" t="s">
        <v>367</v>
      </c>
      <c r="B282" s="17" t="s">
        <v>503</v>
      </c>
      <c r="C282" s="24" t="s">
        <v>13</v>
      </c>
      <c r="F282" s="98">
        <v>34.4</v>
      </c>
      <c r="G282" s="100">
        <v>34.4</v>
      </c>
      <c r="H282" s="99">
        <f t="shared" si="9"/>
        <v>15136</v>
      </c>
    </row>
    <row r="283" spans="1:8" x14ac:dyDescent="0.25">
      <c r="A283" s="17" t="s">
        <v>368</v>
      </c>
      <c r="B283" s="17" t="s">
        <v>504</v>
      </c>
      <c r="C283" s="24" t="s">
        <v>13</v>
      </c>
      <c r="F283" s="98">
        <v>50.5</v>
      </c>
      <c r="G283" s="100">
        <v>50.5</v>
      </c>
      <c r="H283" s="99">
        <f t="shared" si="9"/>
        <v>22220</v>
      </c>
    </row>
    <row r="284" spans="1:8" x14ac:dyDescent="0.25">
      <c r="A284" s="17" t="s">
        <v>369</v>
      </c>
      <c r="B284" s="17" t="s">
        <v>505</v>
      </c>
      <c r="C284" s="24" t="s">
        <v>35</v>
      </c>
      <c r="F284" s="98">
        <v>21.3</v>
      </c>
      <c r="G284" s="100">
        <v>21.3</v>
      </c>
      <c r="H284" s="99">
        <f t="shared" si="9"/>
        <v>9372</v>
      </c>
    </row>
    <row r="285" spans="1:8" x14ac:dyDescent="0.25">
      <c r="A285" s="17" t="s">
        <v>370</v>
      </c>
      <c r="B285" s="17" t="s">
        <v>506</v>
      </c>
      <c r="C285" s="24" t="s">
        <v>40</v>
      </c>
      <c r="F285" s="98">
        <v>28.4</v>
      </c>
      <c r="G285" s="100">
        <v>28.4</v>
      </c>
      <c r="H285" s="99">
        <f t="shared" si="9"/>
        <v>12496</v>
      </c>
    </row>
    <row r="286" spans="1:8" x14ac:dyDescent="0.25">
      <c r="A286" s="17" t="s">
        <v>371</v>
      </c>
      <c r="B286" s="17" t="s">
        <v>507</v>
      </c>
      <c r="C286" s="24" t="s">
        <v>35</v>
      </c>
      <c r="F286" s="98">
        <v>43.8</v>
      </c>
      <c r="G286" s="100">
        <v>43.8</v>
      </c>
      <c r="H286" s="99">
        <f t="shared" si="9"/>
        <v>19272</v>
      </c>
    </row>
    <row r="287" spans="1:8" x14ac:dyDescent="0.25">
      <c r="A287" s="17" t="s">
        <v>372</v>
      </c>
      <c r="B287" s="17" t="s">
        <v>438</v>
      </c>
      <c r="C287" s="24" t="s">
        <v>588</v>
      </c>
      <c r="F287" s="98">
        <v>24.8</v>
      </c>
      <c r="G287" s="100">
        <v>24.8</v>
      </c>
      <c r="H287" s="99">
        <f t="shared" si="9"/>
        <v>10912</v>
      </c>
    </row>
    <row r="288" spans="1:8" x14ac:dyDescent="0.25">
      <c r="A288" s="17" t="s">
        <v>373</v>
      </c>
      <c r="B288" s="17" t="s">
        <v>508</v>
      </c>
      <c r="C288" s="24" t="s">
        <v>13</v>
      </c>
      <c r="F288" s="98">
        <v>81.8</v>
      </c>
      <c r="G288" s="100">
        <v>81.8</v>
      </c>
      <c r="H288" s="99">
        <f t="shared" si="9"/>
        <v>35992</v>
      </c>
    </row>
    <row r="289" spans="1:8" x14ac:dyDescent="0.25">
      <c r="A289" s="17" t="s">
        <v>374</v>
      </c>
      <c r="B289" s="17" t="s">
        <v>509</v>
      </c>
      <c r="C289" s="24" t="s">
        <v>13</v>
      </c>
      <c r="F289" s="98">
        <v>86.5</v>
      </c>
      <c r="G289" s="100">
        <v>86.5</v>
      </c>
      <c r="H289" s="99">
        <f t="shared" si="9"/>
        <v>38060</v>
      </c>
    </row>
    <row r="290" spans="1:8" x14ac:dyDescent="0.25">
      <c r="A290" s="17" t="s">
        <v>375</v>
      </c>
      <c r="B290" s="17" t="s">
        <v>511</v>
      </c>
      <c r="C290" s="24" t="s">
        <v>510</v>
      </c>
      <c r="F290" s="98">
        <v>80.5</v>
      </c>
      <c r="G290" s="100">
        <v>80.5</v>
      </c>
      <c r="H290" s="99">
        <f t="shared" si="9"/>
        <v>35420</v>
      </c>
    </row>
    <row r="291" spans="1:8" x14ac:dyDescent="0.25">
      <c r="A291" s="17" t="s">
        <v>376</v>
      </c>
      <c r="B291" s="17" t="s">
        <v>512</v>
      </c>
      <c r="C291" s="24" t="s">
        <v>52</v>
      </c>
      <c r="F291" s="98">
        <v>41.5</v>
      </c>
      <c r="G291" s="100">
        <v>41.5</v>
      </c>
      <c r="H291" s="99">
        <f t="shared" si="9"/>
        <v>18260</v>
      </c>
    </row>
    <row r="292" spans="1:8" x14ac:dyDescent="0.25">
      <c r="A292" s="17" t="s">
        <v>377</v>
      </c>
      <c r="B292" s="17" t="s">
        <v>513</v>
      </c>
      <c r="C292" s="24" t="s">
        <v>37</v>
      </c>
      <c r="F292" s="98">
        <v>95.9</v>
      </c>
      <c r="G292" s="100">
        <v>95.9</v>
      </c>
      <c r="H292" s="99">
        <f t="shared" si="9"/>
        <v>42196</v>
      </c>
    </row>
    <row r="293" spans="1:8" x14ac:dyDescent="0.25">
      <c r="A293" s="17" t="s">
        <v>378</v>
      </c>
      <c r="B293" s="17" t="s">
        <v>514</v>
      </c>
      <c r="C293" s="24" t="s">
        <v>37</v>
      </c>
      <c r="F293" s="98">
        <v>91.2</v>
      </c>
      <c r="G293" s="100">
        <v>91.2</v>
      </c>
      <c r="H293" s="99">
        <f t="shared" si="9"/>
        <v>40128</v>
      </c>
    </row>
    <row r="294" spans="1:8" x14ac:dyDescent="0.25">
      <c r="A294" s="17" t="s">
        <v>379</v>
      </c>
      <c r="B294" s="17" t="s">
        <v>516</v>
      </c>
      <c r="C294" s="24" t="s">
        <v>515</v>
      </c>
      <c r="F294" s="98">
        <v>39.1</v>
      </c>
      <c r="G294" s="100">
        <v>39.1</v>
      </c>
      <c r="H294" s="99">
        <f t="shared" si="9"/>
        <v>17204</v>
      </c>
    </row>
    <row r="295" spans="1:8" x14ac:dyDescent="0.25">
      <c r="A295" s="17" t="s">
        <v>380</v>
      </c>
      <c r="B295" s="17" t="s">
        <v>517</v>
      </c>
      <c r="C295" s="24" t="s">
        <v>52</v>
      </c>
      <c r="F295" s="98">
        <v>24.8</v>
      </c>
      <c r="G295" s="100">
        <v>24.8</v>
      </c>
      <c r="H295" s="99">
        <f t="shared" si="9"/>
        <v>10912</v>
      </c>
    </row>
    <row r="296" spans="1:8" x14ac:dyDescent="0.25">
      <c r="A296" s="17" t="s">
        <v>381</v>
      </c>
      <c r="B296" s="17" t="s">
        <v>518</v>
      </c>
      <c r="C296" s="24" t="s">
        <v>13</v>
      </c>
      <c r="F296" s="98">
        <v>41.5</v>
      </c>
      <c r="G296" s="100">
        <v>41.5</v>
      </c>
      <c r="H296" s="99">
        <f t="shared" si="9"/>
        <v>18260</v>
      </c>
    </row>
    <row r="297" spans="1:8" x14ac:dyDescent="0.25">
      <c r="A297" s="17" t="s">
        <v>382</v>
      </c>
      <c r="B297" s="17" t="s">
        <v>519</v>
      </c>
      <c r="C297" s="24" t="s">
        <v>13</v>
      </c>
      <c r="F297" s="98">
        <v>45</v>
      </c>
      <c r="G297" s="100">
        <v>45</v>
      </c>
      <c r="H297" s="99">
        <f t="shared" si="9"/>
        <v>19800</v>
      </c>
    </row>
    <row r="298" spans="1:8" x14ac:dyDescent="0.25">
      <c r="A298" s="17" t="s">
        <v>383</v>
      </c>
      <c r="B298" s="17" t="s">
        <v>520</v>
      </c>
      <c r="C298" s="24" t="s">
        <v>13</v>
      </c>
      <c r="F298" s="98">
        <v>50.5</v>
      </c>
      <c r="G298" s="100">
        <v>50.5</v>
      </c>
      <c r="H298" s="99">
        <f t="shared" si="9"/>
        <v>22220</v>
      </c>
    </row>
    <row r="299" spans="1:8" x14ac:dyDescent="0.25">
      <c r="A299" s="17" t="s">
        <v>384</v>
      </c>
      <c r="B299" s="17" t="s">
        <v>521</v>
      </c>
      <c r="C299" s="24" t="s">
        <v>510</v>
      </c>
      <c r="F299" s="98">
        <v>51.8</v>
      </c>
      <c r="G299" s="100">
        <v>51.8</v>
      </c>
      <c r="H299" s="99">
        <f t="shared" si="9"/>
        <v>22792</v>
      </c>
    </row>
    <row r="300" spans="1:8" x14ac:dyDescent="0.25">
      <c r="A300" s="17" t="s">
        <v>385</v>
      </c>
      <c r="B300" s="17" t="s">
        <v>522</v>
      </c>
      <c r="C300" s="24" t="s">
        <v>37</v>
      </c>
      <c r="F300" s="98">
        <v>51.8</v>
      </c>
      <c r="G300" s="100">
        <v>51.8</v>
      </c>
      <c r="H300" s="99">
        <f t="shared" si="9"/>
        <v>22792</v>
      </c>
    </row>
    <row r="301" spans="1:8" x14ac:dyDescent="0.25">
      <c r="A301" s="17" t="s">
        <v>386</v>
      </c>
      <c r="B301" s="17" t="s">
        <v>523</v>
      </c>
      <c r="C301" s="24" t="s">
        <v>13</v>
      </c>
      <c r="F301" s="98">
        <v>55.7</v>
      </c>
      <c r="G301" s="100">
        <v>55.7</v>
      </c>
      <c r="H301" s="99">
        <f t="shared" si="9"/>
        <v>24508</v>
      </c>
    </row>
    <row r="302" spans="1:8" x14ac:dyDescent="0.25">
      <c r="A302" s="17" t="s">
        <v>387</v>
      </c>
      <c r="B302" s="17" t="s">
        <v>524</v>
      </c>
      <c r="C302" s="24" t="s">
        <v>13</v>
      </c>
      <c r="F302" s="98">
        <v>63.7</v>
      </c>
      <c r="G302" s="100">
        <v>63.7</v>
      </c>
      <c r="H302" s="99">
        <f t="shared" si="9"/>
        <v>28028</v>
      </c>
    </row>
    <row r="303" spans="1:8" x14ac:dyDescent="0.25">
      <c r="A303" s="17" t="s">
        <v>388</v>
      </c>
      <c r="B303" s="17" t="s">
        <v>525</v>
      </c>
      <c r="C303" s="24" t="s">
        <v>510</v>
      </c>
      <c r="F303" s="98">
        <v>63.7</v>
      </c>
      <c r="G303" s="100">
        <v>63.7</v>
      </c>
      <c r="H303" s="99">
        <f t="shared" si="9"/>
        <v>28028</v>
      </c>
    </row>
    <row r="304" spans="1:8" x14ac:dyDescent="0.25">
      <c r="A304" s="17" t="s">
        <v>389</v>
      </c>
      <c r="B304" s="17" t="s">
        <v>526</v>
      </c>
      <c r="C304" s="24" t="s">
        <v>37</v>
      </c>
      <c r="F304" s="98">
        <v>63.7</v>
      </c>
      <c r="G304" s="100">
        <v>63.7</v>
      </c>
      <c r="H304" s="99">
        <f t="shared" si="9"/>
        <v>28028</v>
      </c>
    </row>
    <row r="305" spans="1:8" x14ac:dyDescent="0.25">
      <c r="A305" s="17" t="s">
        <v>390</v>
      </c>
      <c r="B305" s="17" t="s">
        <v>527</v>
      </c>
      <c r="C305" s="24" t="s">
        <v>35</v>
      </c>
      <c r="F305" s="98">
        <v>16.600000000000001</v>
      </c>
      <c r="G305" s="100">
        <v>16.600000000000001</v>
      </c>
      <c r="H305" s="99">
        <f t="shared" si="9"/>
        <v>7304.0000000000009</v>
      </c>
    </row>
    <row r="306" spans="1:8" x14ac:dyDescent="0.25">
      <c r="A306" s="17" t="s">
        <v>391</v>
      </c>
      <c r="B306" s="17" t="s">
        <v>528</v>
      </c>
      <c r="C306" s="24" t="s">
        <v>13</v>
      </c>
      <c r="F306" s="98">
        <v>38.5</v>
      </c>
      <c r="G306" s="100">
        <v>38.5</v>
      </c>
      <c r="H306" s="99">
        <f t="shared" si="9"/>
        <v>16940</v>
      </c>
    </row>
    <row r="307" spans="1:8" x14ac:dyDescent="0.25">
      <c r="A307" s="17" t="s">
        <v>628</v>
      </c>
      <c r="B307" s="17" t="s">
        <v>636</v>
      </c>
      <c r="C307" s="24" t="s">
        <v>515</v>
      </c>
      <c r="F307" s="98">
        <v>26.5</v>
      </c>
      <c r="G307" s="100">
        <v>26.5</v>
      </c>
      <c r="H307" s="99">
        <f t="shared" si="9"/>
        <v>11660</v>
      </c>
    </row>
    <row r="308" spans="1:8" x14ac:dyDescent="0.25">
      <c r="A308" s="17" t="s">
        <v>629</v>
      </c>
      <c r="B308" s="17" t="s">
        <v>630</v>
      </c>
      <c r="C308" s="24" t="s">
        <v>515</v>
      </c>
      <c r="F308" s="98">
        <v>43.2</v>
      </c>
      <c r="G308" s="100">
        <v>43.2</v>
      </c>
      <c r="H308" s="99">
        <f t="shared" si="9"/>
        <v>19008</v>
      </c>
    </row>
    <row r="309" spans="1:8" x14ac:dyDescent="0.25">
      <c r="A309" s="17" t="s">
        <v>631</v>
      </c>
      <c r="B309" s="17" t="s">
        <v>637</v>
      </c>
      <c r="C309" s="24" t="s">
        <v>37</v>
      </c>
      <c r="F309" s="98">
        <v>47.4</v>
      </c>
      <c r="G309" s="100">
        <v>47.4</v>
      </c>
      <c r="H309" s="99">
        <f t="shared" si="9"/>
        <v>20856</v>
      </c>
    </row>
    <row r="310" spans="1:8" x14ac:dyDescent="0.25">
      <c r="A310" s="17" t="s">
        <v>632</v>
      </c>
      <c r="B310" s="17" t="s">
        <v>633</v>
      </c>
      <c r="C310" s="24" t="s">
        <v>13</v>
      </c>
      <c r="F310" s="98">
        <v>47.4</v>
      </c>
      <c r="G310" s="100">
        <v>47.4</v>
      </c>
      <c r="H310" s="99">
        <f t="shared" si="9"/>
        <v>20856</v>
      </c>
    </row>
    <row r="311" spans="1:8" x14ac:dyDescent="0.25">
      <c r="A311" s="17" t="s">
        <v>634</v>
      </c>
      <c r="B311" s="17" t="s">
        <v>635</v>
      </c>
      <c r="C311" s="24" t="s">
        <v>510</v>
      </c>
      <c r="F311" s="98">
        <v>47.4</v>
      </c>
      <c r="G311" s="100">
        <v>47.4</v>
      </c>
      <c r="H311" s="99">
        <f t="shared" si="9"/>
        <v>20856</v>
      </c>
    </row>
    <row r="312" spans="1:8" x14ac:dyDescent="0.25">
      <c r="A312" s="84"/>
      <c r="B312" s="67" t="s">
        <v>439</v>
      </c>
      <c r="C312" s="67"/>
      <c r="D312" s="67"/>
      <c r="E312" s="67"/>
      <c r="F312" s="67"/>
      <c r="G312" s="67"/>
      <c r="H312" s="99">
        <f t="shared" si="9"/>
        <v>0</v>
      </c>
    </row>
    <row r="313" spans="1:8" x14ac:dyDescent="0.25">
      <c r="A313" s="17" t="s">
        <v>392</v>
      </c>
      <c r="B313" s="17" t="s">
        <v>441</v>
      </c>
      <c r="C313" s="24" t="s">
        <v>589</v>
      </c>
      <c r="F313" s="98">
        <v>42.7</v>
      </c>
      <c r="G313" s="100">
        <v>42.7</v>
      </c>
      <c r="H313" s="99">
        <f t="shared" si="9"/>
        <v>18788</v>
      </c>
    </row>
    <row r="314" spans="1:8" x14ac:dyDescent="0.25">
      <c r="A314" s="17" t="s">
        <v>393</v>
      </c>
      <c r="B314" s="17" t="s">
        <v>529</v>
      </c>
      <c r="C314" s="24" t="s">
        <v>37</v>
      </c>
      <c r="F314" s="98">
        <v>34.4</v>
      </c>
      <c r="G314" s="100">
        <v>34.4</v>
      </c>
      <c r="H314" s="99">
        <f t="shared" si="9"/>
        <v>15136</v>
      </c>
    </row>
    <row r="315" spans="1:8" x14ac:dyDescent="0.25">
      <c r="A315" s="17" t="s">
        <v>394</v>
      </c>
      <c r="B315" s="17" t="s">
        <v>442</v>
      </c>
      <c r="C315" s="24" t="s">
        <v>589</v>
      </c>
      <c r="F315" s="98">
        <v>38.799999999999997</v>
      </c>
      <c r="G315" s="100">
        <v>38.799999999999997</v>
      </c>
      <c r="H315" s="99">
        <f t="shared" si="9"/>
        <v>17072</v>
      </c>
    </row>
    <row r="316" spans="1:8" x14ac:dyDescent="0.25">
      <c r="A316" s="17" t="s">
        <v>395</v>
      </c>
      <c r="B316" s="17" t="s">
        <v>530</v>
      </c>
      <c r="C316" s="24" t="s">
        <v>515</v>
      </c>
      <c r="F316" s="98">
        <v>15.9</v>
      </c>
      <c r="G316" s="100">
        <v>15.9</v>
      </c>
      <c r="H316" s="99">
        <f t="shared" si="9"/>
        <v>6996</v>
      </c>
    </row>
    <row r="317" spans="1:8" x14ac:dyDescent="0.25">
      <c r="A317" s="17" t="s">
        <v>396</v>
      </c>
      <c r="B317" s="17" t="s">
        <v>531</v>
      </c>
      <c r="C317" s="24" t="s">
        <v>515</v>
      </c>
      <c r="F317" s="98">
        <v>18.100000000000001</v>
      </c>
      <c r="G317" s="100">
        <v>18.100000000000001</v>
      </c>
      <c r="H317" s="99">
        <f t="shared" si="9"/>
        <v>7964.0000000000009</v>
      </c>
    </row>
    <row r="318" spans="1:8" x14ac:dyDescent="0.25">
      <c r="A318" s="17" t="s">
        <v>397</v>
      </c>
      <c r="B318" s="17" t="s">
        <v>532</v>
      </c>
      <c r="C318" s="24" t="s">
        <v>35</v>
      </c>
      <c r="F318" s="98">
        <v>67.5</v>
      </c>
      <c r="G318" s="100">
        <v>67.5</v>
      </c>
      <c r="H318" s="99">
        <f t="shared" si="9"/>
        <v>29700</v>
      </c>
    </row>
    <row r="319" spans="1:8" x14ac:dyDescent="0.25">
      <c r="A319" s="17" t="s">
        <v>398</v>
      </c>
      <c r="B319" s="17" t="s">
        <v>533</v>
      </c>
      <c r="C319" s="24" t="s">
        <v>35</v>
      </c>
      <c r="F319" s="98">
        <v>22.2</v>
      </c>
      <c r="G319" s="100">
        <v>22.2</v>
      </c>
      <c r="H319" s="99">
        <f t="shared" si="9"/>
        <v>9768</v>
      </c>
    </row>
    <row r="320" spans="1:8" x14ac:dyDescent="0.25">
      <c r="A320" s="17" t="s">
        <v>399</v>
      </c>
      <c r="B320" s="17" t="s">
        <v>534</v>
      </c>
      <c r="C320" s="24" t="s">
        <v>515</v>
      </c>
      <c r="F320" s="98">
        <v>15.9</v>
      </c>
      <c r="G320" s="100">
        <v>15.9</v>
      </c>
      <c r="H320" s="99">
        <f t="shared" si="9"/>
        <v>6996</v>
      </c>
    </row>
    <row r="321" spans="1:8" x14ac:dyDescent="0.25">
      <c r="A321" s="17" t="s">
        <v>400</v>
      </c>
      <c r="B321" s="17" t="s">
        <v>535</v>
      </c>
      <c r="C321" s="24" t="s">
        <v>515</v>
      </c>
      <c r="F321" s="98">
        <v>18.100000000000001</v>
      </c>
      <c r="G321" s="100">
        <v>18.100000000000001</v>
      </c>
      <c r="H321" s="99">
        <f t="shared" si="9"/>
        <v>7964.0000000000009</v>
      </c>
    </row>
    <row r="322" spans="1:8" x14ac:dyDescent="0.25">
      <c r="A322" s="17" t="s">
        <v>401</v>
      </c>
      <c r="B322" s="17" t="s">
        <v>591</v>
      </c>
      <c r="C322" s="24" t="s">
        <v>37</v>
      </c>
      <c r="F322" s="98">
        <v>45.8</v>
      </c>
      <c r="G322" s="100">
        <v>45.8</v>
      </c>
      <c r="H322" s="99">
        <f t="shared" si="9"/>
        <v>20152</v>
      </c>
    </row>
    <row r="323" spans="1:8" x14ac:dyDescent="0.25">
      <c r="A323" s="17" t="s">
        <v>402</v>
      </c>
      <c r="B323" s="17" t="s">
        <v>592</v>
      </c>
      <c r="C323" s="24" t="s">
        <v>35</v>
      </c>
      <c r="F323" s="98">
        <v>78.900000000000006</v>
      </c>
      <c r="G323" s="100">
        <v>78.900000000000006</v>
      </c>
      <c r="H323" s="99">
        <f t="shared" si="9"/>
        <v>34716</v>
      </c>
    </row>
    <row r="324" spans="1:8" x14ac:dyDescent="0.25">
      <c r="A324" s="17" t="s">
        <v>403</v>
      </c>
      <c r="B324" s="17" t="s">
        <v>593</v>
      </c>
      <c r="C324" s="24" t="s">
        <v>515</v>
      </c>
      <c r="F324" s="98">
        <v>15.9</v>
      </c>
      <c r="G324" s="100">
        <v>15.9</v>
      </c>
      <c r="H324" s="99">
        <f t="shared" si="9"/>
        <v>6996</v>
      </c>
    </row>
    <row r="325" spans="1:8" x14ac:dyDescent="0.25">
      <c r="A325" s="17" t="s">
        <v>404</v>
      </c>
      <c r="B325" s="17" t="s">
        <v>594</v>
      </c>
      <c r="C325" s="24" t="s">
        <v>35</v>
      </c>
      <c r="F325" s="98">
        <v>20.8</v>
      </c>
      <c r="G325" s="100">
        <v>20.8</v>
      </c>
      <c r="H325" s="99">
        <f t="shared" si="9"/>
        <v>9152</v>
      </c>
    </row>
    <row r="326" spans="1:8" x14ac:dyDescent="0.25">
      <c r="A326" s="17" t="s">
        <v>405</v>
      </c>
      <c r="B326" s="17" t="s">
        <v>443</v>
      </c>
      <c r="C326" s="103" t="s">
        <v>590</v>
      </c>
      <c r="F326" s="98">
        <v>52.6</v>
      </c>
      <c r="G326" s="101">
        <v>52.6</v>
      </c>
      <c r="H326" s="99">
        <f t="shared" si="9"/>
        <v>23144</v>
      </c>
    </row>
    <row r="327" spans="1:8" x14ac:dyDescent="0.25">
      <c r="A327" s="80"/>
      <c r="B327" s="79" t="s">
        <v>440</v>
      </c>
      <c r="C327" s="79"/>
      <c r="D327" s="79"/>
      <c r="E327" s="80"/>
      <c r="F327" s="80"/>
      <c r="G327" s="79"/>
      <c r="H327" s="99">
        <f t="shared" si="9"/>
        <v>0</v>
      </c>
    </row>
    <row r="328" spans="1:8" x14ac:dyDescent="0.25">
      <c r="A328" s="17" t="s">
        <v>410</v>
      </c>
      <c r="B328" s="17" t="s">
        <v>595</v>
      </c>
      <c r="C328" s="104" t="s">
        <v>52</v>
      </c>
      <c r="F328" s="98">
        <v>26.7</v>
      </c>
      <c r="G328" s="102">
        <v>26.7</v>
      </c>
      <c r="H328" s="99">
        <f t="shared" si="9"/>
        <v>11748</v>
      </c>
    </row>
    <row r="329" spans="1:8" x14ac:dyDescent="0.25">
      <c r="A329" s="17" t="s">
        <v>411</v>
      </c>
      <c r="B329" s="17" t="s">
        <v>596</v>
      </c>
      <c r="C329" s="24" t="s">
        <v>52</v>
      </c>
      <c r="F329" s="98">
        <v>26.7</v>
      </c>
      <c r="G329" s="100">
        <v>26.7</v>
      </c>
      <c r="H329" s="99">
        <f t="shared" si="9"/>
        <v>11748</v>
      </c>
    </row>
    <row r="330" spans="1:8" x14ac:dyDescent="0.25">
      <c r="A330" s="17" t="s">
        <v>412</v>
      </c>
      <c r="B330" s="17" t="s">
        <v>597</v>
      </c>
      <c r="C330" s="24" t="s">
        <v>536</v>
      </c>
      <c r="F330" s="98">
        <v>66.599999999999994</v>
      </c>
      <c r="G330" s="100">
        <v>66.599999999999994</v>
      </c>
      <c r="H330" s="99">
        <f t="shared" si="9"/>
        <v>29303.999999999996</v>
      </c>
    </row>
    <row r="331" spans="1:8" x14ac:dyDescent="0.25">
      <c r="A331" s="17" t="s">
        <v>413</v>
      </c>
      <c r="B331" s="17" t="s">
        <v>597</v>
      </c>
      <c r="C331" s="24" t="s">
        <v>537</v>
      </c>
      <c r="F331" s="98">
        <v>105.7</v>
      </c>
      <c r="G331" s="100">
        <v>105.7</v>
      </c>
      <c r="H331" s="99">
        <f t="shared" si="9"/>
        <v>46508</v>
      </c>
    </row>
    <row r="332" spans="1:8" x14ac:dyDescent="0.25">
      <c r="A332" s="17" t="s">
        <v>414</v>
      </c>
      <c r="B332" s="17" t="s">
        <v>598</v>
      </c>
      <c r="C332" s="24" t="s">
        <v>35</v>
      </c>
      <c r="F332" s="98">
        <v>26.7</v>
      </c>
      <c r="G332" s="100">
        <v>26.7</v>
      </c>
      <c r="H332" s="99">
        <f t="shared" si="9"/>
        <v>11748</v>
      </c>
    </row>
    <row r="333" spans="1:8" x14ac:dyDescent="0.25">
      <c r="A333" s="17" t="s">
        <v>415</v>
      </c>
      <c r="B333" s="17" t="s">
        <v>599</v>
      </c>
      <c r="C333" s="24" t="s">
        <v>52</v>
      </c>
      <c r="F333" s="98">
        <v>26.7</v>
      </c>
      <c r="G333" s="100">
        <v>26.7</v>
      </c>
      <c r="H333" s="99">
        <f t="shared" si="9"/>
        <v>11748</v>
      </c>
    </row>
    <row r="334" spans="1:8" x14ac:dyDescent="0.25">
      <c r="A334" s="17" t="s">
        <v>416</v>
      </c>
      <c r="B334" s="17" t="s">
        <v>600</v>
      </c>
      <c r="C334" s="24" t="s">
        <v>52</v>
      </c>
      <c r="F334" s="98">
        <v>26.7</v>
      </c>
      <c r="G334" s="100">
        <v>26.7</v>
      </c>
      <c r="H334" s="99">
        <f t="shared" si="9"/>
        <v>11748</v>
      </c>
    </row>
    <row r="335" spans="1:8" x14ac:dyDescent="0.25">
      <c r="A335" s="17" t="s">
        <v>417</v>
      </c>
      <c r="B335" s="17" t="s">
        <v>601</v>
      </c>
      <c r="C335" s="24" t="s">
        <v>536</v>
      </c>
      <c r="F335" s="98">
        <v>66.7</v>
      </c>
      <c r="G335" s="100">
        <v>66.7</v>
      </c>
      <c r="H335" s="99">
        <f t="shared" ref="H335:H343" si="10">G335*440</f>
        <v>29348</v>
      </c>
    </row>
    <row r="336" spans="1:8" x14ac:dyDescent="0.25">
      <c r="A336" s="17" t="s">
        <v>418</v>
      </c>
      <c r="B336" s="17" t="s">
        <v>601</v>
      </c>
      <c r="C336" s="24" t="s">
        <v>537</v>
      </c>
      <c r="F336" s="98">
        <v>105.7</v>
      </c>
      <c r="G336" s="100">
        <v>105.7</v>
      </c>
      <c r="H336" s="99">
        <f t="shared" si="10"/>
        <v>46508</v>
      </c>
    </row>
    <row r="337" spans="1:8" x14ac:dyDescent="0.25">
      <c r="A337" s="17" t="s">
        <v>419</v>
      </c>
      <c r="B337" s="17" t="s">
        <v>602</v>
      </c>
      <c r="C337" s="24" t="s">
        <v>35</v>
      </c>
      <c r="F337" s="98">
        <v>26.7</v>
      </c>
      <c r="G337" s="100">
        <v>26.7</v>
      </c>
      <c r="H337" s="99">
        <f t="shared" si="10"/>
        <v>11748</v>
      </c>
    </row>
    <row r="338" spans="1:8" x14ac:dyDescent="0.25">
      <c r="A338" s="17" t="s">
        <v>420</v>
      </c>
      <c r="B338" s="17" t="s">
        <v>603</v>
      </c>
      <c r="C338" s="24" t="s">
        <v>536</v>
      </c>
      <c r="F338" s="98">
        <v>66.7</v>
      </c>
      <c r="G338" s="100">
        <v>66.7</v>
      </c>
      <c r="H338" s="99">
        <f t="shared" si="10"/>
        <v>29348</v>
      </c>
    </row>
    <row r="339" spans="1:8" x14ac:dyDescent="0.25">
      <c r="A339" s="17" t="s">
        <v>421</v>
      </c>
      <c r="B339" s="17" t="s">
        <v>603</v>
      </c>
      <c r="C339" s="24" t="s">
        <v>537</v>
      </c>
      <c r="F339" s="98">
        <v>105.7</v>
      </c>
      <c r="G339" s="100">
        <v>105.7</v>
      </c>
      <c r="H339" s="99">
        <f t="shared" si="10"/>
        <v>46508</v>
      </c>
    </row>
    <row r="340" spans="1:8" x14ac:dyDescent="0.25">
      <c r="A340" s="17" t="s">
        <v>422</v>
      </c>
      <c r="B340" s="17" t="s">
        <v>604</v>
      </c>
      <c r="C340" s="24" t="s">
        <v>52</v>
      </c>
      <c r="F340" s="98">
        <v>26.7</v>
      </c>
      <c r="G340" s="100">
        <v>26.7</v>
      </c>
      <c r="H340" s="99">
        <f t="shared" si="10"/>
        <v>11748</v>
      </c>
    </row>
    <row r="341" spans="1:8" x14ac:dyDescent="0.25">
      <c r="A341" s="17" t="s">
        <v>423</v>
      </c>
      <c r="B341" s="17" t="s">
        <v>605</v>
      </c>
      <c r="C341" s="24" t="s">
        <v>52</v>
      </c>
      <c r="F341" s="98">
        <v>26.7</v>
      </c>
      <c r="G341" s="100">
        <v>26.7</v>
      </c>
      <c r="H341" s="99">
        <f t="shared" si="10"/>
        <v>11748</v>
      </c>
    </row>
    <row r="342" spans="1:8" x14ac:dyDescent="0.25">
      <c r="A342" s="17" t="s">
        <v>424</v>
      </c>
      <c r="B342" s="17" t="s">
        <v>606</v>
      </c>
      <c r="C342" s="24" t="s">
        <v>35</v>
      </c>
      <c r="F342" s="98">
        <v>26.7</v>
      </c>
      <c r="G342" s="100">
        <v>26.7</v>
      </c>
      <c r="H342" s="99">
        <f t="shared" si="10"/>
        <v>11748</v>
      </c>
    </row>
    <row r="343" spans="1:8" x14ac:dyDescent="0.25">
      <c r="A343" s="17" t="s">
        <v>425</v>
      </c>
      <c r="B343" s="17" t="s">
        <v>444</v>
      </c>
      <c r="C343" s="24" t="s">
        <v>538</v>
      </c>
      <c r="F343" s="98">
        <v>65.8</v>
      </c>
      <c r="G343" s="100">
        <v>65.8</v>
      </c>
      <c r="H343" s="99">
        <f t="shared" si="10"/>
        <v>28952</v>
      </c>
    </row>
    <row r="344" spans="1:8" x14ac:dyDescent="0.25">
      <c r="A344" s="65"/>
      <c r="B344" s="65"/>
      <c r="F344" s="66"/>
    </row>
    <row r="346" spans="1:8" x14ac:dyDescent="0.25">
      <c r="B346" s="62" t="s">
        <v>366</v>
      </c>
    </row>
  </sheetData>
  <phoneticPr fontId="3" type="noConversion"/>
  <pageMargins left="0.57999999999999996" right="0.46" top="0.32" bottom="0.49" header="0.2" footer="0.2"/>
  <pageSetup paperSize="9" scale="65" fitToHeight="4" orientation="portrait" horizontalDpi="180" verticalDpi="180" r:id="rId1"/>
  <headerFooter>
    <oddFooter>&amp;RСтраница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2019-09-26T11:41:39Z</cp:lastPrinted>
  <dcterms:created xsi:type="dcterms:W3CDTF">2006-09-28T05:33:49Z</dcterms:created>
  <dcterms:modified xsi:type="dcterms:W3CDTF">2021-03-31T06:23:51Z</dcterms:modified>
</cp:coreProperties>
</file>