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T-DIR\Desktop\НОВЫЕ ПРАЙСЫ ДО ВВЕДЕНИЯ\"/>
    </mc:Choice>
  </mc:AlternateContent>
  <bookViews>
    <workbookView xWindow="0" yWindow="0" windowWidth="17760" windowHeight="12105"/>
  </bookViews>
  <sheets>
    <sheet name="Fusitek" sheetId="1" r:id="rId1"/>
  </sheets>
  <definedNames>
    <definedName name="_xlnm.Print_Area" localSheetId="0">Fusitek!$B$1:$F$377</definedName>
  </definedNames>
  <calcPr calcId="162913" refMode="R1C1"/>
</workbook>
</file>

<file path=xl/calcChain.xml><?xml version="1.0" encoding="utf-8"?>
<calcChain xmlns="http://schemas.openxmlformats.org/spreadsheetml/2006/main">
  <c r="I20" i="1" l="1"/>
  <c r="I12" i="1"/>
  <c r="I24" i="1"/>
  <c r="I67" i="1" l="1"/>
  <c r="F67" i="1" s="1"/>
  <c r="I68" i="1"/>
  <c r="F68" i="1" s="1"/>
  <c r="I69" i="1"/>
  <c r="F69" i="1" s="1"/>
  <c r="I285" i="1"/>
  <c r="F285" i="1" s="1"/>
  <c r="I284" i="1"/>
  <c r="F284" i="1" s="1"/>
  <c r="I286" i="1"/>
  <c r="F286" i="1" s="1"/>
  <c r="I296" i="1"/>
  <c r="F296" i="1" s="1"/>
  <c r="I72" i="1" l="1"/>
  <c r="F72" i="1" s="1"/>
  <c r="I77" i="1"/>
  <c r="F77" i="1" s="1"/>
  <c r="I79" i="1"/>
  <c r="F79" i="1" s="1"/>
  <c r="I75" i="1"/>
  <c r="F75" i="1" s="1"/>
  <c r="I76" i="1"/>
  <c r="F76" i="1" s="1"/>
  <c r="I73" i="1"/>
  <c r="F73" i="1" s="1"/>
  <c r="I74" i="1"/>
  <c r="F74" i="1" s="1"/>
  <c r="I80" i="1"/>
  <c r="F80" i="1" s="1"/>
  <c r="I78" i="1"/>
  <c r="F78" i="1" s="1"/>
  <c r="I96" i="1"/>
  <c r="F96" i="1" s="1"/>
  <c r="I87" i="1"/>
  <c r="F87" i="1" s="1"/>
  <c r="I88" i="1"/>
  <c r="F88" i="1" s="1"/>
  <c r="I82" i="1"/>
  <c r="F82" i="1" s="1"/>
  <c r="I102" i="1"/>
  <c r="F102" i="1" s="1"/>
  <c r="I98" i="1"/>
  <c r="F98" i="1" s="1"/>
  <c r="I99" i="1"/>
  <c r="F99" i="1" s="1"/>
  <c r="I86" i="1"/>
  <c r="F86" i="1" s="1"/>
  <c r="I92" i="1"/>
  <c r="F92" i="1" s="1"/>
  <c r="I100" i="1"/>
  <c r="F100" i="1" s="1"/>
  <c r="I94" i="1"/>
  <c r="F94" i="1" s="1"/>
  <c r="I97" i="1"/>
  <c r="F97" i="1" s="1"/>
  <c r="I83" i="1"/>
  <c r="F83" i="1" s="1"/>
  <c r="I101" i="1"/>
  <c r="F101" i="1" s="1"/>
  <c r="I93" i="1"/>
  <c r="F93" i="1" s="1"/>
  <c r="I91" i="1"/>
  <c r="F91" i="1" s="1"/>
  <c r="I103" i="1"/>
  <c r="F103" i="1" s="1"/>
  <c r="I95" i="1"/>
  <c r="F95" i="1" s="1"/>
  <c r="I84" i="1"/>
  <c r="F84" i="1" s="1"/>
  <c r="I89" i="1"/>
  <c r="F89" i="1" s="1"/>
  <c r="I90" i="1"/>
  <c r="F90" i="1" s="1"/>
  <c r="I85" i="1"/>
  <c r="F85" i="1" s="1"/>
  <c r="I106" i="1"/>
  <c r="F106" i="1" s="1"/>
  <c r="I107" i="1"/>
  <c r="F107" i="1" s="1"/>
  <c r="I108" i="1"/>
  <c r="F108" i="1" s="1"/>
  <c r="I105" i="1"/>
  <c r="F105" i="1" s="1"/>
  <c r="I112" i="1"/>
  <c r="F112" i="1" s="1"/>
  <c r="I113" i="1"/>
  <c r="F113" i="1" s="1"/>
  <c r="I111" i="1"/>
  <c r="F111" i="1" s="1"/>
  <c r="I109" i="1"/>
  <c r="F109" i="1" s="1"/>
  <c r="I110" i="1"/>
  <c r="F110" i="1" s="1"/>
  <c r="I129" i="1"/>
  <c r="F129" i="1" s="1"/>
  <c r="I127" i="1"/>
  <c r="F127" i="1" s="1"/>
  <c r="I119" i="1"/>
  <c r="F119" i="1" s="1"/>
  <c r="I134" i="1"/>
  <c r="F134" i="1" s="1"/>
  <c r="I132" i="1"/>
  <c r="F132" i="1" s="1"/>
  <c r="I116" i="1"/>
  <c r="F116" i="1" s="1"/>
  <c r="I138" i="1"/>
  <c r="F138" i="1" s="1"/>
  <c r="I128" i="1"/>
  <c r="F128" i="1" s="1"/>
  <c r="I120" i="1"/>
  <c r="F120" i="1" s="1"/>
  <c r="I125" i="1"/>
  <c r="F125" i="1" s="1"/>
  <c r="I135" i="1"/>
  <c r="F135" i="1" s="1"/>
  <c r="I133" i="1"/>
  <c r="F133" i="1" s="1"/>
  <c r="I137" i="1"/>
  <c r="F137" i="1" s="1"/>
  <c r="I123" i="1"/>
  <c r="F123" i="1" s="1"/>
  <c r="I136" i="1"/>
  <c r="F136" i="1" s="1"/>
  <c r="I124" i="1"/>
  <c r="F124" i="1" s="1"/>
  <c r="I131" i="1"/>
  <c r="F131" i="1" s="1"/>
  <c r="I130" i="1"/>
  <c r="F130" i="1" s="1"/>
  <c r="I122" i="1"/>
  <c r="F122" i="1" s="1"/>
  <c r="I126" i="1"/>
  <c r="F126" i="1" s="1"/>
  <c r="I121" i="1"/>
  <c r="F121" i="1" s="1"/>
  <c r="I115" i="1"/>
  <c r="F115" i="1" s="1"/>
  <c r="I117" i="1"/>
  <c r="F117" i="1" s="1"/>
  <c r="I118" i="1"/>
  <c r="F118" i="1" s="1"/>
  <c r="I142" i="1"/>
  <c r="F142" i="1" s="1"/>
  <c r="I141" i="1"/>
  <c r="F141" i="1" s="1"/>
  <c r="I140" i="1"/>
  <c r="F140" i="1" s="1"/>
  <c r="I146" i="1"/>
  <c r="F146" i="1" s="1"/>
  <c r="I144" i="1"/>
  <c r="F144" i="1" s="1"/>
  <c r="I145" i="1"/>
  <c r="F145" i="1" s="1"/>
  <c r="I162" i="1"/>
  <c r="F162" i="1" s="1"/>
  <c r="I159" i="1"/>
  <c r="F159" i="1" s="1"/>
  <c r="I166" i="1"/>
  <c r="F166" i="1" s="1"/>
  <c r="I160" i="1"/>
  <c r="F160" i="1" s="1"/>
  <c r="I150" i="1"/>
  <c r="F150" i="1" s="1"/>
  <c r="I165" i="1"/>
  <c r="F165" i="1" s="1"/>
  <c r="I161" i="1"/>
  <c r="F161" i="1" s="1"/>
  <c r="I148" i="1"/>
  <c r="F148" i="1" s="1"/>
  <c r="I164" i="1"/>
  <c r="F164" i="1" s="1"/>
  <c r="I149" i="1"/>
  <c r="F149" i="1" s="1"/>
  <c r="I158" i="1"/>
  <c r="F158" i="1" s="1"/>
  <c r="I152" i="1"/>
  <c r="F152" i="1" s="1"/>
  <c r="I163" i="1"/>
  <c r="F163" i="1" s="1"/>
  <c r="I155" i="1"/>
  <c r="F155" i="1" s="1"/>
  <c r="I154" i="1"/>
  <c r="F154" i="1" s="1"/>
  <c r="I156" i="1"/>
  <c r="F156" i="1" s="1"/>
  <c r="I151" i="1"/>
  <c r="F151" i="1" s="1"/>
  <c r="I153" i="1"/>
  <c r="F153" i="1" s="1"/>
  <c r="I173" i="1"/>
  <c r="F173" i="1" s="1"/>
  <c r="I174" i="1"/>
  <c r="F174" i="1" s="1"/>
  <c r="I172" i="1"/>
  <c r="F172" i="1" s="1"/>
  <c r="I169" i="1"/>
  <c r="F169" i="1" s="1"/>
  <c r="I176" i="1"/>
  <c r="F176" i="1" s="1"/>
  <c r="I177" i="1"/>
  <c r="F177" i="1" s="1"/>
  <c r="I170" i="1"/>
  <c r="F170" i="1" s="1"/>
  <c r="I179" i="1"/>
  <c r="F179" i="1" s="1"/>
  <c r="I175" i="1"/>
  <c r="F175" i="1" s="1"/>
  <c r="I168" i="1"/>
  <c r="F168" i="1" s="1"/>
  <c r="I183" i="1"/>
  <c r="F183" i="1" s="1"/>
  <c r="I184" i="1"/>
  <c r="F184" i="1" s="1"/>
  <c r="I186" i="1"/>
  <c r="F186" i="1" s="1"/>
  <c r="I185" i="1"/>
  <c r="F185" i="1" s="1"/>
  <c r="I182" i="1"/>
  <c r="F182" i="1" s="1"/>
  <c r="I188" i="1"/>
  <c r="F188" i="1" s="1"/>
  <c r="I181" i="1"/>
  <c r="F181" i="1" s="1"/>
  <c r="I190" i="1"/>
  <c r="F190" i="1" s="1"/>
  <c r="I189" i="1"/>
  <c r="F189" i="1" s="1"/>
  <c r="I205" i="1"/>
  <c r="F205" i="1" s="1"/>
  <c r="I196" i="1"/>
  <c r="F196" i="1" s="1"/>
  <c r="I207" i="1"/>
  <c r="F207" i="1" s="1"/>
  <c r="I201" i="1"/>
  <c r="F201" i="1" s="1"/>
  <c r="I202" i="1"/>
  <c r="F202" i="1" s="1"/>
  <c r="I192" i="1"/>
  <c r="F192" i="1" s="1"/>
  <c r="I198" i="1"/>
  <c r="F198" i="1" s="1"/>
  <c r="I194" i="1"/>
  <c r="F194" i="1" s="1"/>
  <c r="I197" i="1"/>
  <c r="F197" i="1" s="1"/>
  <c r="I206" i="1"/>
  <c r="F206" i="1" s="1"/>
  <c r="I204" i="1"/>
  <c r="F204" i="1" s="1"/>
  <c r="I208" i="1"/>
  <c r="F208" i="1" s="1"/>
  <c r="I203" i="1"/>
  <c r="F203" i="1" s="1"/>
  <c r="I195" i="1"/>
  <c r="F195" i="1" s="1"/>
  <c r="I199" i="1"/>
  <c r="F199" i="1" s="1"/>
  <c r="I193" i="1"/>
  <c r="F193" i="1" s="1"/>
  <c r="I217" i="1"/>
  <c r="F217" i="1" s="1"/>
  <c r="I220" i="1"/>
  <c r="F220" i="1" s="1"/>
  <c r="I228" i="1"/>
  <c r="F228" i="1" s="1"/>
  <c r="I236" i="1"/>
  <c r="F236" i="1" s="1"/>
  <c r="I224" i="1"/>
  <c r="F224" i="1" s="1"/>
  <c r="I226" i="1"/>
  <c r="F226" i="1" s="1"/>
  <c r="I230" i="1"/>
  <c r="F230" i="1" s="1"/>
  <c r="I216" i="1"/>
  <c r="F216" i="1" s="1"/>
  <c r="I232" i="1"/>
  <c r="F232" i="1" s="1"/>
  <c r="I211" i="1"/>
  <c r="F211" i="1" s="1"/>
  <c r="I212" i="1"/>
  <c r="F212" i="1" s="1"/>
  <c r="I210" i="1"/>
  <c r="F210" i="1" s="1"/>
  <c r="I222" i="1"/>
  <c r="F222" i="1" s="1"/>
  <c r="I229" i="1"/>
  <c r="F229" i="1" s="1"/>
  <c r="I225" i="1"/>
  <c r="F225" i="1" s="1"/>
  <c r="I231" i="1"/>
  <c r="F231" i="1" s="1"/>
  <c r="I218" i="1"/>
  <c r="F218" i="1" s="1"/>
  <c r="I223" i="1"/>
  <c r="F223" i="1" s="1"/>
  <c r="I219" i="1"/>
  <c r="F219" i="1" s="1"/>
  <c r="I214" i="1"/>
  <c r="F214" i="1" s="1"/>
  <c r="I213" i="1"/>
  <c r="F213" i="1" s="1"/>
  <c r="I234" i="1"/>
  <c r="F234" i="1" s="1"/>
  <c r="I239" i="1"/>
  <c r="F239" i="1" s="1"/>
  <c r="I238" i="1"/>
  <c r="F238" i="1" s="1"/>
  <c r="I241" i="1"/>
  <c r="F241" i="1" s="1"/>
  <c r="I250" i="1"/>
  <c r="F250" i="1" s="1"/>
  <c r="I255" i="1"/>
  <c r="F255" i="1" s="1"/>
  <c r="I253" i="1"/>
  <c r="F253" i="1" s="1"/>
  <c r="I244" i="1"/>
  <c r="F244" i="1" s="1"/>
  <c r="I247" i="1"/>
  <c r="F247" i="1" s="1"/>
  <c r="I245" i="1"/>
  <c r="F245" i="1" s="1"/>
  <c r="I248" i="1"/>
  <c r="F248" i="1" s="1"/>
  <c r="I251" i="1"/>
  <c r="F251" i="1" s="1"/>
  <c r="I254" i="1"/>
  <c r="F254" i="1" s="1"/>
  <c r="I252" i="1"/>
  <c r="F252" i="1" s="1"/>
  <c r="I243" i="1"/>
  <c r="F243" i="1" s="1"/>
  <c r="I246" i="1"/>
  <c r="F246" i="1" s="1"/>
  <c r="I269" i="1"/>
  <c r="F269" i="1" s="1"/>
  <c r="I264" i="1"/>
  <c r="F264" i="1" s="1"/>
  <c r="I268" i="1"/>
  <c r="F268" i="1" s="1"/>
  <c r="I267" i="1"/>
  <c r="F267" i="1" s="1"/>
  <c r="I266" i="1"/>
  <c r="F266" i="1" s="1"/>
  <c r="I258" i="1"/>
  <c r="F258" i="1" s="1"/>
  <c r="I262" i="1"/>
  <c r="F262" i="1" s="1"/>
  <c r="I260" i="1"/>
  <c r="F260" i="1" s="1"/>
  <c r="I263" i="1"/>
  <c r="F263" i="1" s="1"/>
  <c r="I259" i="1"/>
  <c r="F259" i="1" s="1"/>
  <c r="I270" i="1"/>
  <c r="F270" i="1" s="1"/>
  <c r="I261" i="1"/>
  <c r="F261" i="1" s="1"/>
  <c r="I271" i="1"/>
  <c r="F271" i="1" s="1"/>
  <c r="I280" i="1"/>
  <c r="F280" i="1" s="1"/>
  <c r="I281" i="1"/>
  <c r="F281" i="1" s="1"/>
  <c r="I274" i="1"/>
  <c r="F274" i="1" s="1"/>
  <c r="I276" i="1"/>
  <c r="F276" i="1" s="1"/>
  <c r="I273" i="1"/>
  <c r="F273" i="1" s="1"/>
  <c r="I277" i="1"/>
  <c r="F277" i="1" s="1"/>
  <c r="I279" i="1"/>
  <c r="F279" i="1" s="1"/>
  <c r="I288" i="1"/>
  <c r="F288" i="1" s="1"/>
  <c r="I287" i="1"/>
  <c r="F287" i="1" s="1"/>
  <c r="I289" i="1"/>
  <c r="F289" i="1" s="1"/>
  <c r="I291" i="1"/>
  <c r="F291" i="1" s="1"/>
  <c r="I292" i="1"/>
  <c r="F292" i="1" s="1"/>
  <c r="I293" i="1"/>
  <c r="F293" i="1" s="1"/>
  <c r="I294" i="1"/>
  <c r="F294" i="1" s="1"/>
  <c r="I300" i="1"/>
  <c r="F300" i="1" s="1"/>
  <c r="I307" i="1"/>
  <c r="F307" i="1" s="1"/>
  <c r="I299" i="1"/>
  <c r="F299" i="1" s="1"/>
  <c r="I306" i="1"/>
  <c r="F306" i="1" s="1"/>
  <c r="I305" i="1"/>
  <c r="F305" i="1" s="1"/>
  <c r="I316" i="1"/>
  <c r="F316" i="1" s="1"/>
  <c r="I302" i="1"/>
  <c r="F302" i="1" s="1"/>
  <c r="I310" i="1"/>
  <c r="F310" i="1" s="1"/>
  <c r="I304" i="1"/>
  <c r="F304" i="1" s="1"/>
  <c r="I311" i="1"/>
  <c r="F311" i="1" s="1"/>
  <c r="I309" i="1"/>
  <c r="F309" i="1" s="1"/>
  <c r="I298" i="1"/>
  <c r="F298" i="1" s="1"/>
  <c r="I312" i="1"/>
  <c r="F312" i="1" s="1"/>
  <c r="I314" i="1"/>
  <c r="F314" i="1" s="1"/>
  <c r="I315" i="1"/>
  <c r="F315" i="1" s="1"/>
  <c r="I308" i="1"/>
  <c r="F308" i="1" s="1"/>
  <c r="I322" i="1"/>
  <c r="F322" i="1" s="1"/>
  <c r="I320" i="1"/>
  <c r="F320" i="1" s="1"/>
  <c r="I319" i="1"/>
  <c r="F319" i="1" s="1"/>
  <c r="I323" i="1"/>
  <c r="F323" i="1" s="1"/>
  <c r="I324" i="1"/>
  <c r="F324" i="1" s="1"/>
  <c r="I321" i="1"/>
  <c r="F321" i="1" s="1"/>
  <c r="I331" i="1"/>
  <c r="F331" i="1" s="1"/>
  <c r="I326" i="1"/>
  <c r="F326" i="1" s="1"/>
  <c r="I328" i="1"/>
  <c r="F328" i="1" s="1"/>
  <c r="I327" i="1"/>
  <c r="F327" i="1" s="1"/>
  <c r="I330" i="1"/>
  <c r="F330" i="1" s="1"/>
  <c r="I329" i="1"/>
  <c r="F329" i="1" s="1"/>
  <c r="I377" i="1"/>
  <c r="F377" i="1" s="1"/>
  <c r="I350" i="1"/>
  <c r="F350" i="1" s="1"/>
  <c r="I366" i="1"/>
  <c r="F366" i="1" s="1"/>
  <c r="I363" i="1"/>
  <c r="F363" i="1" s="1"/>
  <c r="I338" i="1"/>
  <c r="F338" i="1" s="1"/>
  <c r="I369" i="1"/>
  <c r="F369" i="1" s="1"/>
  <c r="I371" i="1"/>
  <c r="F371" i="1" s="1"/>
  <c r="I343" i="1"/>
  <c r="F343" i="1" s="1"/>
  <c r="I341" i="1"/>
  <c r="F341" i="1" s="1"/>
  <c r="I361" i="1"/>
  <c r="F361" i="1" s="1"/>
  <c r="I370" i="1"/>
  <c r="F370" i="1" s="1"/>
  <c r="I372" i="1"/>
  <c r="F372" i="1" s="1"/>
  <c r="I334" i="1"/>
  <c r="F334" i="1" s="1"/>
  <c r="I359" i="1"/>
  <c r="F359" i="1" s="1"/>
  <c r="I352" i="1"/>
  <c r="F352" i="1" s="1"/>
  <c r="I365" i="1"/>
  <c r="F365" i="1" s="1"/>
  <c r="I375" i="1"/>
  <c r="F375" i="1" s="1"/>
  <c r="I344" i="1"/>
  <c r="F344" i="1" s="1"/>
  <c r="I347" i="1"/>
  <c r="F347" i="1" s="1"/>
  <c r="I360" i="1"/>
  <c r="F360" i="1" s="1"/>
  <c r="I367" i="1"/>
  <c r="F367" i="1" s="1"/>
  <c r="I333" i="1"/>
  <c r="F333" i="1" s="1"/>
  <c r="I364" i="1"/>
  <c r="F364" i="1" s="1"/>
  <c r="I348" i="1"/>
  <c r="F348" i="1" s="1"/>
  <c r="I345" i="1"/>
  <c r="F345" i="1" s="1"/>
  <c r="I357" i="1"/>
  <c r="F357" i="1" s="1"/>
  <c r="I353" i="1"/>
  <c r="F353" i="1" s="1"/>
  <c r="I358" i="1"/>
  <c r="F358" i="1" s="1"/>
  <c r="I356" i="1"/>
  <c r="F356" i="1" s="1"/>
  <c r="I351" i="1"/>
  <c r="F351" i="1" s="1"/>
  <c r="I336" i="1"/>
  <c r="F336" i="1" s="1"/>
  <c r="I342" i="1"/>
  <c r="F342" i="1" s="1"/>
  <c r="I349" i="1"/>
  <c r="F349" i="1" s="1"/>
  <c r="I337" i="1"/>
  <c r="F337" i="1" s="1"/>
  <c r="I335" i="1"/>
  <c r="F335" i="1" s="1"/>
  <c r="I355" i="1"/>
  <c r="F355" i="1" s="1"/>
  <c r="I340" i="1"/>
  <c r="F340" i="1" s="1"/>
  <c r="I373" i="1"/>
  <c r="F373" i="1" s="1"/>
  <c r="I25" i="1" l="1"/>
  <c r="F25" i="1" s="1"/>
  <c r="I45" i="1"/>
  <c r="F45" i="1" s="1"/>
  <c r="I39" i="1"/>
  <c r="F39" i="1" s="1"/>
  <c r="I49" i="1"/>
  <c r="F49" i="1" s="1"/>
  <c r="I51" i="1"/>
  <c r="F51" i="1" s="1"/>
  <c r="I38" i="1"/>
  <c r="F38" i="1" s="1"/>
  <c r="I22" i="1"/>
  <c r="F22" i="1" s="1"/>
  <c r="I13" i="1"/>
  <c r="F13" i="1" s="1"/>
  <c r="I48" i="1"/>
  <c r="F48" i="1" s="1"/>
  <c r="I32" i="1"/>
  <c r="F32" i="1" s="1"/>
  <c r="I61" i="1"/>
  <c r="F61" i="1" s="1"/>
  <c r="I41" i="1"/>
  <c r="F41" i="1" s="1"/>
  <c r="F20" i="1"/>
  <c r="I34" i="1"/>
  <c r="F34" i="1" s="1"/>
  <c r="I18" i="1"/>
  <c r="F18" i="1" s="1"/>
  <c r="I60" i="1"/>
  <c r="F60" i="1" s="1"/>
  <c r="I44" i="1"/>
  <c r="F44" i="1" s="1"/>
  <c r="I62" i="1"/>
  <c r="F62" i="1" s="1"/>
  <c r="I19" i="1"/>
  <c r="F19" i="1" s="1"/>
  <c r="I46" i="1"/>
  <c r="F46" i="1" s="1"/>
  <c r="I57" i="1"/>
  <c r="F57" i="1" s="1"/>
  <c r="F12" i="1"/>
  <c r="I28" i="1"/>
  <c r="F28" i="1" s="1"/>
  <c r="I26" i="1"/>
  <c r="F26" i="1" s="1"/>
  <c r="I14" i="1"/>
  <c r="F14" i="1" s="1"/>
  <c r="I43" i="1"/>
  <c r="F43" i="1" s="1"/>
  <c r="I52" i="1"/>
  <c r="F52" i="1" s="1"/>
  <c r="I29" i="1"/>
  <c r="F29" i="1" s="1"/>
  <c r="I36" i="1"/>
  <c r="F36" i="1" s="1"/>
  <c r="I64" i="1"/>
  <c r="F64" i="1" s="1"/>
  <c r="I21" i="1"/>
  <c r="F21" i="1" s="1"/>
  <c r="I55" i="1"/>
  <c r="F55" i="1" s="1"/>
  <c r="I65" i="1"/>
  <c r="F65" i="1" s="1"/>
  <c r="I31" i="1"/>
  <c r="F31" i="1" s="1"/>
  <c r="I58" i="1"/>
  <c r="F58" i="1" s="1"/>
  <c r="I33" i="1"/>
  <c r="F33" i="1" s="1"/>
  <c r="I40" i="1"/>
  <c r="F40" i="1" s="1"/>
  <c r="I63" i="1"/>
  <c r="F63" i="1" s="1"/>
  <c r="F24" i="1"/>
  <c r="I42" i="1"/>
  <c r="F42" i="1" s="1"/>
  <c r="I27" i="1"/>
  <c r="F27" i="1" s="1"/>
  <c r="I50" i="1"/>
  <c r="F50" i="1" s="1"/>
  <c r="I17" i="1"/>
  <c r="F17" i="1" s="1"/>
  <c r="I30" i="1"/>
  <c r="F30" i="1" s="1"/>
  <c r="I53" i="1"/>
  <c r="F53" i="1" s="1"/>
  <c r="I16" i="1"/>
  <c r="F16" i="1" s="1"/>
  <c r="I37" i="1"/>
  <c r="F37" i="1" s="1"/>
  <c r="I54" i="1"/>
  <c r="F54" i="1" s="1"/>
  <c r="I15" i="1"/>
  <c r="F15" i="1" s="1"/>
  <c r="I56" i="1"/>
  <c r="F56" i="1" s="1"/>
</calcChain>
</file>

<file path=xl/sharedStrings.xml><?xml version="1.0" encoding="utf-8"?>
<sst xmlns="http://schemas.openxmlformats.org/spreadsheetml/2006/main" count="877" uniqueCount="539">
  <si>
    <t>Количество</t>
  </si>
  <si>
    <t>www.unitedthermo.ru</t>
  </si>
  <si>
    <t>Труба из ППР ПН10 для холодной и питьевой воды</t>
  </si>
  <si>
    <t>ПРАЙС-ЛИСТ ПОЛИПРОПИЛЕНОВЫЕ ТРУБЫ И ФИТИНГИ</t>
  </si>
  <si>
    <t>FT00101</t>
  </si>
  <si>
    <t>FT00102</t>
  </si>
  <si>
    <t>FT00103</t>
  </si>
  <si>
    <t>FT00104</t>
  </si>
  <si>
    <t>FT00105</t>
  </si>
  <si>
    <t>FT00106</t>
  </si>
  <si>
    <t>FT00107</t>
  </si>
  <si>
    <t>FT00108</t>
  </si>
  <si>
    <t>FT00109</t>
  </si>
  <si>
    <t>FT00110</t>
  </si>
  <si>
    <t>FT00112</t>
  </si>
  <si>
    <t>Труба из ППР ПН20 для горячей, холодной и питьевой воды</t>
  </si>
  <si>
    <t>FT00301</t>
  </si>
  <si>
    <t>FT00302</t>
  </si>
  <si>
    <t>FT00303</t>
  </si>
  <si>
    <t>FT00304</t>
  </si>
  <si>
    <t>FT00305</t>
  </si>
  <si>
    <t>FT00306</t>
  </si>
  <si>
    <t>FT00307</t>
  </si>
  <si>
    <t>FT00308</t>
  </si>
  <si>
    <t>FT00309</t>
  </si>
  <si>
    <t>FT00310</t>
  </si>
  <si>
    <t>FT00312</t>
  </si>
  <si>
    <t>FT00501</t>
  </si>
  <si>
    <t>FT00502</t>
  </si>
  <si>
    <t>FT00503</t>
  </si>
  <si>
    <t>FT00504</t>
  </si>
  <si>
    <t>FT00505</t>
  </si>
  <si>
    <t>FT00506</t>
  </si>
  <si>
    <t>FT00507</t>
  </si>
  <si>
    <t>FT00508</t>
  </si>
  <si>
    <t>FT00509</t>
  </si>
  <si>
    <t>FT00510</t>
  </si>
  <si>
    <t>FT00512</t>
  </si>
  <si>
    <t>FT00601</t>
  </si>
  <si>
    <t>FT00602</t>
  </si>
  <si>
    <t>FT00603</t>
  </si>
  <si>
    <t>FT00604</t>
  </si>
  <si>
    <t>FT00605</t>
  </si>
  <si>
    <t>FT00606</t>
  </si>
  <si>
    <t>ПОЛИПРОПИЛЕНОВЫЕ ТРУБЫ</t>
  </si>
  <si>
    <t>ПОЛИПРОПИЛЕНОВЫЕ ФИТИНГИ</t>
  </si>
  <si>
    <t>Муфта равносторонняя</t>
  </si>
  <si>
    <t>FT02301</t>
  </si>
  <si>
    <t>FT02302</t>
  </si>
  <si>
    <t>FT02303</t>
  </si>
  <si>
    <t>FT02304</t>
  </si>
  <si>
    <t>FT02305</t>
  </si>
  <si>
    <t>FT02306</t>
  </si>
  <si>
    <t>Артикул</t>
  </si>
  <si>
    <t>Муфта переходная</t>
  </si>
  <si>
    <t>25×20</t>
  </si>
  <si>
    <t>32×20</t>
  </si>
  <si>
    <t>32×25</t>
  </si>
  <si>
    <t>40×20</t>
  </si>
  <si>
    <t>40×25</t>
  </si>
  <si>
    <t>40×32</t>
  </si>
  <si>
    <t>50×20</t>
  </si>
  <si>
    <t>50×25</t>
  </si>
  <si>
    <t>50×32</t>
  </si>
  <si>
    <t>50×40</t>
  </si>
  <si>
    <t>63×20</t>
  </si>
  <si>
    <t>63×25</t>
  </si>
  <si>
    <t>63×32</t>
  </si>
  <si>
    <t>63×40</t>
  </si>
  <si>
    <t>63×50</t>
  </si>
  <si>
    <t>FT02401</t>
  </si>
  <si>
    <t>FT02402</t>
  </si>
  <si>
    <t>FT02403</t>
  </si>
  <si>
    <t>FT02404</t>
  </si>
  <si>
    <t>FT02405</t>
  </si>
  <si>
    <t>FT02406</t>
  </si>
  <si>
    <t>FT02407</t>
  </si>
  <si>
    <t>FT02408</t>
  </si>
  <si>
    <t>FT02409</t>
  </si>
  <si>
    <t>FT02410</t>
  </si>
  <si>
    <t>FT02411</t>
  </si>
  <si>
    <t>FT02412</t>
  </si>
  <si>
    <t>FT02413</t>
  </si>
  <si>
    <t>FT02414</t>
  </si>
  <si>
    <t>FT02415</t>
  </si>
  <si>
    <t>Тройник равносторонний</t>
  </si>
  <si>
    <t>FT01101</t>
  </si>
  <si>
    <t>FT01102</t>
  </si>
  <si>
    <t>FT01103</t>
  </si>
  <si>
    <t>FT01104</t>
  </si>
  <si>
    <t>FT01105</t>
  </si>
  <si>
    <t>FT01106</t>
  </si>
  <si>
    <t>Тройник переходной</t>
  </si>
  <si>
    <t>FT01201</t>
  </si>
  <si>
    <t>FT01202</t>
  </si>
  <si>
    <t>FT01203</t>
  </si>
  <si>
    <t>FT01204</t>
  </si>
  <si>
    <t>FT01205</t>
  </si>
  <si>
    <t>FT01206</t>
  </si>
  <si>
    <t>FT01207</t>
  </si>
  <si>
    <t>FT01208</t>
  </si>
  <si>
    <t>FT01209</t>
  </si>
  <si>
    <t>FT01210</t>
  </si>
  <si>
    <t>FT01211</t>
  </si>
  <si>
    <t>FT01212</t>
  </si>
  <si>
    <t>FT01213</t>
  </si>
  <si>
    <t>FT01214</t>
  </si>
  <si>
    <t>FT01215</t>
  </si>
  <si>
    <t>25×20×25</t>
  </si>
  <si>
    <t>32×20×32</t>
  </si>
  <si>
    <t>32×25×32</t>
  </si>
  <si>
    <t>40×20×40</t>
  </si>
  <si>
    <t>40×25×40</t>
  </si>
  <si>
    <t>40×32×40</t>
  </si>
  <si>
    <t>50×20×50</t>
  </si>
  <si>
    <t>50×25×50</t>
  </si>
  <si>
    <t>50×32×50</t>
  </si>
  <si>
    <t>50×40×50</t>
  </si>
  <si>
    <t>63×20×63</t>
  </si>
  <si>
    <t>63×25×63</t>
  </si>
  <si>
    <t>63×32×63</t>
  </si>
  <si>
    <t>63×40×63</t>
  </si>
  <si>
    <t>63×50×63</t>
  </si>
  <si>
    <t>FT01701</t>
  </si>
  <si>
    <t>FT01702</t>
  </si>
  <si>
    <t>FT01703</t>
  </si>
  <si>
    <t>FT01704</t>
  </si>
  <si>
    <t>FT01705</t>
  </si>
  <si>
    <t>FT01706</t>
  </si>
  <si>
    <r>
      <t>Угол 90</t>
    </r>
    <r>
      <rPr>
        <sz val="12"/>
        <rFont val="Calibri"/>
        <family val="2"/>
        <charset val="204"/>
      </rPr>
      <t>°</t>
    </r>
  </si>
  <si>
    <r>
      <t>Угол 45</t>
    </r>
    <r>
      <rPr>
        <sz val="12"/>
        <rFont val="Calibri"/>
        <family val="2"/>
        <charset val="204"/>
      </rPr>
      <t>°</t>
    </r>
  </si>
  <si>
    <t>FT02101</t>
  </si>
  <si>
    <t>FT02102</t>
  </si>
  <si>
    <t>FT02103</t>
  </si>
  <si>
    <t>FT02104</t>
  </si>
  <si>
    <t>FT02105</t>
  </si>
  <si>
    <t>FT02106</t>
  </si>
  <si>
    <t>Заглушка</t>
  </si>
  <si>
    <t>FT03301</t>
  </si>
  <si>
    <t>FT03302</t>
  </si>
  <si>
    <t>FT03303</t>
  </si>
  <si>
    <t>FT03304</t>
  </si>
  <si>
    <t>FT03305</t>
  </si>
  <si>
    <t>FT03306</t>
  </si>
  <si>
    <t>Опора</t>
  </si>
  <si>
    <t>FT03601</t>
  </si>
  <si>
    <t>FT03602</t>
  </si>
  <si>
    <t>FT03603</t>
  </si>
  <si>
    <t>FT03604</t>
  </si>
  <si>
    <t>FT03605</t>
  </si>
  <si>
    <t>FT03606</t>
  </si>
  <si>
    <t>FT04301</t>
  </si>
  <si>
    <t>FT04302</t>
  </si>
  <si>
    <t>FT04303</t>
  </si>
  <si>
    <t>FT04304</t>
  </si>
  <si>
    <t>FT04308</t>
  </si>
  <si>
    <t>Муфта комбинированная НР</t>
  </si>
  <si>
    <t>Муфта комбинированная ВР</t>
  </si>
  <si>
    <t>FT04201</t>
  </si>
  <si>
    <t>FT04202</t>
  </si>
  <si>
    <t>FT04203</t>
  </si>
  <si>
    <t>FT04204</t>
  </si>
  <si>
    <t>FT04208</t>
  </si>
  <si>
    <t>20Х1/2</t>
  </si>
  <si>
    <t>20Х3/4</t>
  </si>
  <si>
    <t>25Х1/2</t>
  </si>
  <si>
    <t>25Х3/4</t>
  </si>
  <si>
    <t>32Х1</t>
  </si>
  <si>
    <t>FT04101</t>
  </si>
  <si>
    <t>FT04102</t>
  </si>
  <si>
    <t>FT04103</t>
  </si>
  <si>
    <t>FT04104</t>
  </si>
  <si>
    <t>FT04108</t>
  </si>
  <si>
    <t>Тройник комбинированный НР</t>
  </si>
  <si>
    <t>FT04001</t>
  </si>
  <si>
    <t>FT04002</t>
  </si>
  <si>
    <t>FT04003</t>
  </si>
  <si>
    <t>FT04004</t>
  </si>
  <si>
    <t>FT04008</t>
  </si>
  <si>
    <t>FT04501</t>
  </si>
  <si>
    <t>FT04502</t>
  </si>
  <si>
    <t>FT04503</t>
  </si>
  <si>
    <t>FT04504</t>
  </si>
  <si>
    <t>FT04508</t>
  </si>
  <si>
    <t>Угол 90° комбинированный НР</t>
  </si>
  <si>
    <t>Тройник комбинированный ВР</t>
  </si>
  <si>
    <t>Угол 90° комбинированный ВР</t>
  </si>
  <si>
    <t>FT04401</t>
  </si>
  <si>
    <t>FT04402</t>
  </si>
  <si>
    <t>FT04403</t>
  </si>
  <si>
    <t>FT04404</t>
  </si>
  <si>
    <t>FT04408</t>
  </si>
  <si>
    <t>Угол 90° комбинированный ВР с настенным креплением</t>
  </si>
  <si>
    <t>FT04601</t>
  </si>
  <si>
    <t>Настенное крепление под смеситель</t>
  </si>
  <si>
    <t>FT05101</t>
  </si>
  <si>
    <t>FT05701</t>
  </si>
  <si>
    <t>FT05702</t>
  </si>
  <si>
    <t>FT05703</t>
  </si>
  <si>
    <t>FT05704</t>
  </si>
  <si>
    <t>FT05705</t>
  </si>
  <si>
    <t>FT05706</t>
  </si>
  <si>
    <t>40Х1 1/4</t>
  </si>
  <si>
    <t>50Х1 1/2</t>
  </si>
  <si>
    <t>63Х2</t>
  </si>
  <si>
    <t>Муфта разъемная шестигранная НР типа "американка"</t>
  </si>
  <si>
    <t>Муфта разъемная шестигранная ВР типа "американка"</t>
  </si>
  <si>
    <t>FT05601</t>
  </si>
  <si>
    <t>FT05602</t>
  </si>
  <si>
    <t>FT05603</t>
  </si>
  <si>
    <t>FT05604</t>
  </si>
  <si>
    <t>FT05605</t>
  </si>
  <si>
    <t>FT05606</t>
  </si>
  <si>
    <t>Шаровый кран из ППР для горячей воды</t>
  </si>
  <si>
    <t>FT07101</t>
  </si>
  <si>
    <t>FT07102</t>
  </si>
  <si>
    <t>FT07103</t>
  </si>
  <si>
    <t>FT07104</t>
  </si>
  <si>
    <t>FT07105</t>
  </si>
  <si>
    <t>FT07106</t>
  </si>
  <si>
    <t>FT07301</t>
  </si>
  <si>
    <t>FT07302</t>
  </si>
  <si>
    <t>FT07401</t>
  </si>
  <si>
    <t>FT07402</t>
  </si>
  <si>
    <t>Прямой радиаторный шаровый кран из ППР</t>
  </si>
  <si>
    <t>Угловой радиаторный шаровый кран из ППР</t>
  </si>
  <si>
    <t>Фильтр</t>
  </si>
  <si>
    <t>FT07601</t>
  </si>
  <si>
    <t>FT07602</t>
  </si>
  <si>
    <t>FT07603</t>
  </si>
  <si>
    <t>ШАРОВЫЕ КРАНЫ</t>
  </si>
  <si>
    <t>ИНСТРУМЕНТ</t>
  </si>
  <si>
    <t>16-40</t>
  </si>
  <si>
    <t>Аппарат для раструбной сварки труб и фитингов из ППР</t>
  </si>
  <si>
    <t>FT08401</t>
  </si>
  <si>
    <t>FT08402</t>
  </si>
  <si>
    <t>FT08403</t>
  </si>
  <si>
    <t>20-32</t>
  </si>
  <si>
    <t>20-63</t>
  </si>
  <si>
    <t>75-110</t>
  </si>
  <si>
    <t>FT08501</t>
  </si>
  <si>
    <t>50-160</t>
  </si>
  <si>
    <t>Машина с центратором для раструбной сварки труб и фитингов из ППР</t>
  </si>
  <si>
    <t>Нагревательные насадки для раструбной сварки</t>
  </si>
  <si>
    <t>FT08602</t>
  </si>
  <si>
    <t>FT08603</t>
  </si>
  <si>
    <t>FT08604</t>
  </si>
  <si>
    <t>FT08605</t>
  </si>
  <si>
    <t>FT08606</t>
  </si>
  <si>
    <t>FT08607</t>
  </si>
  <si>
    <t>FT08608</t>
  </si>
  <si>
    <t>FT08609</t>
  </si>
  <si>
    <t>FT08610</t>
  </si>
  <si>
    <t>Торцеватель алюминиевого слоя</t>
  </si>
  <si>
    <t>FT09101</t>
  </si>
  <si>
    <t>FT09102</t>
  </si>
  <si>
    <t>FT09103</t>
  </si>
  <si>
    <t>20-25</t>
  </si>
  <si>
    <t>32-40</t>
  </si>
  <si>
    <t>50-63</t>
  </si>
  <si>
    <t>ВАША СКИДКА, %:</t>
  </si>
  <si>
    <t>75</t>
  </si>
  <si>
    <t>90</t>
  </si>
  <si>
    <t>110</t>
  </si>
  <si>
    <t>FT02307</t>
  </si>
  <si>
    <t>FT02308</t>
  </si>
  <si>
    <t>FT02309</t>
  </si>
  <si>
    <t>FT02419</t>
  </si>
  <si>
    <t>FT02420</t>
  </si>
  <si>
    <t>FT02422</t>
  </si>
  <si>
    <t>FT02423</t>
  </si>
  <si>
    <t>75×50</t>
  </si>
  <si>
    <t>75×63</t>
  </si>
  <si>
    <t>FT02424</t>
  </si>
  <si>
    <t>FT02426</t>
  </si>
  <si>
    <t>90×50</t>
  </si>
  <si>
    <t>90×63</t>
  </si>
  <si>
    <t>90×75</t>
  </si>
  <si>
    <t>110×63</t>
  </si>
  <si>
    <t>FT02428</t>
  </si>
  <si>
    <t>110×90</t>
  </si>
  <si>
    <t>FT01107</t>
  </si>
  <si>
    <t>FT01108</t>
  </si>
  <si>
    <t>FT01109</t>
  </si>
  <si>
    <t>75×25×75</t>
  </si>
  <si>
    <t>75×32×75</t>
  </si>
  <si>
    <t>75×40×75</t>
  </si>
  <si>
    <t>90×32×90</t>
  </si>
  <si>
    <t>90×40×90</t>
  </si>
  <si>
    <t>90×63×90</t>
  </si>
  <si>
    <t>110×40×110</t>
  </si>
  <si>
    <t>110×50×110</t>
  </si>
  <si>
    <t>110×63×110</t>
  </si>
  <si>
    <t>FT01216</t>
  </si>
  <si>
    <t>FT01217</t>
  </si>
  <si>
    <t>FT01218</t>
  </si>
  <si>
    <t>FT01221</t>
  </si>
  <si>
    <t>FT01222</t>
  </si>
  <si>
    <t>FT01224</t>
  </si>
  <si>
    <t>FT01226</t>
  </si>
  <si>
    <t>FT01227</t>
  </si>
  <si>
    <t>FT01228</t>
  </si>
  <si>
    <t>FT01707</t>
  </si>
  <si>
    <t>FT01708</t>
  </si>
  <si>
    <t>FT01709</t>
  </si>
  <si>
    <t>FT02107</t>
  </si>
  <si>
    <t>FT02108</t>
  </si>
  <si>
    <t>FT02109</t>
  </si>
  <si>
    <t>FT02901</t>
  </si>
  <si>
    <t>FT02902</t>
  </si>
  <si>
    <t>FT02903</t>
  </si>
  <si>
    <t>Обвод</t>
  </si>
  <si>
    <t>FT04310</t>
  </si>
  <si>
    <t>FT04312</t>
  </si>
  <si>
    <t>FT04314</t>
  </si>
  <si>
    <t>FT04210</t>
  </si>
  <si>
    <t>FT04212</t>
  </si>
  <si>
    <t>FT04214</t>
  </si>
  <si>
    <t>FT05201</t>
  </si>
  <si>
    <t>FT05301</t>
  </si>
  <si>
    <t>Муфта с накидной гайкой</t>
  </si>
  <si>
    <t>Муфта с накидной гайкой евроконус</t>
  </si>
  <si>
    <t>Ленточный ключ</t>
  </si>
  <si>
    <t>300мм-12"</t>
  </si>
  <si>
    <t>FT09501</t>
  </si>
  <si>
    <t>Цена</t>
  </si>
  <si>
    <t>Условия поставки: склад Алматы;  Денежная единица: тенге, НДС 12%</t>
  </si>
  <si>
    <t>400/50</t>
  </si>
  <si>
    <t>300/25</t>
  </si>
  <si>
    <t>150/10</t>
  </si>
  <si>
    <t>100/10</t>
  </si>
  <si>
    <t>40/5</t>
  </si>
  <si>
    <t>30/2</t>
  </si>
  <si>
    <t>24/2</t>
  </si>
  <si>
    <t>12/1</t>
  </si>
  <si>
    <t>8/1</t>
  </si>
  <si>
    <t>300/50</t>
  </si>
  <si>
    <t>200/25</t>
  </si>
  <si>
    <t>140/10</t>
  </si>
  <si>
    <t>80/5</t>
  </si>
  <si>
    <t>40/2</t>
  </si>
  <si>
    <t>20/2</t>
  </si>
  <si>
    <t>15/1</t>
  </si>
  <si>
    <t>10/1</t>
  </si>
  <si>
    <t>200/20</t>
  </si>
  <si>
    <t>70/10</t>
  </si>
  <si>
    <t>8/2</t>
  </si>
  <si>
    <t>5/1</t>
  </si>
  <si>
    <t>2/1</t>
  </si>
  <si>
    <t>160/20</t>
  </si>
  <si>
    <t>80/10</t>
  </si>
  <si>
    <t>50/10</t>
  </si>
  <si>
    <t>30/5</t>
  </si>
  <si>
    <t>25/5</t>
  </si>
  <si>
    <t>10/2</t>
  </si>
  <si>
    <t>12/2</t>
  </si>
  <si>
    <t>6/1</t>
  </si>
  <si>
    <t>4/1</t>
  </si>
  <si>
    <t>150/25</t>
  </si>
  <si>
    <t>100/20</t>
  </si>
  <si>
    <t>50/5</t>
  </si>
  <si>
    <t>60/10</t>
  </si>
  <si>
    <t>500/50</t>
  </si>
  <si>
    <t>400/40</t>
  </si>
  <si>
    <t>600/50</t>
  </si>
  <si>
    <t>350/50</t>
  </si>
  <si>
    <t>120/20</t>
  </si>
  <si>
    <t>180/20</t>
  </si>
  <si>
    <t>140/20</t>
  </si>
  <si>
    <t>160/10</t>
  </si>
  <si>
    <t>120/10</t>
  </si>
  <si>
    <t>70/5</t>
  </si>
  <si>
    <t>20/1</t>
  </si>
  <si>
    <t>60/5</t>
  </si>
  <si>
    <t>90/5</t>
  </si>
  <si>
    <t>info@unitedthermo.kz</t>
  </si>
  <si>
    <t>www.fusitek.ru</t>
  </si>
  <si>
    <t xml:space="preserve">ТОО "Юнайтед Термо"       </t>
  </si>
  <si>
    <t>Если цена в валюте, курс ставим - 1</t>
  </si>
  <si>
    <t>КУРС РУБЛЯ</t>
  </si>
  <si>
    <t>16-63</t>
  </si>
  <si>
    <t>FT00401</t>
  </si>
  <si>
    <t>FT00403</t>
  </si>
  <si>
    <t>FT00402</t>
  </si>
  <si>
    <t>FT00404</t>
  </si>
  <si>
    <t>FT00405</t>
  </si>
  <si>
    <t>FT00406</t>
  </si>
  <si>
    <t>FT00407</t>
  </si>
  <si>
    <t>FT00408</t>
  </si>
  <si>
    <t>FT00409</t>
  </si>
  <si>
    <t>FT00410</t>
  </si>
  <si>
    <t>FT00412</t>
  </si>
  <si>
    <t>Розница</t>
  </si>
  <si>
    <t>FT01301</t>
  </si>
  <si>
    <t>25×20×20</t>
  </si>
  <si>
    <t>FT01302</t>
  </si>
  <si>
    <t>32×20×20</t>
  </si>
  <si>
    <t>FT01303</t>
  </si>
  <si>
    <t>32×25×25</t>
  </si>
  <si>
    <t>Крестовина</t>
  </si>
  <si>
    <t>FT01501</t>
  </si>
  <si>
    <t>FT01502</t>
  </si>
  <si>
    <t>FT01503</t>
  </si>
  <si>
    <t>Втулка под фланец</t>
  </si>
  <si>
    <t>FT03807</t>
  </si>
  <si>
    <t>FT03808</t>
  </si>
  <si>
    <t>FT03809</t>
  </si>
  <si>
    <t>Композитная труба PPR/PPR+GF/PPR Fusitek Faser ПН25 для горячей воды и отопления</t>
  </si>
  <si>
    <t>Композитная труба PPR/Al/PPR с внутренним армированием ПН25 для гор. воды и отопления</t>
  </si>
  <si>
    <t>Композитная труба PPR/PPR+GF/PPR Fusitek Faser ПН20 для горячей воды и отопления</t>
  </si>
  <si>
    <t>Формула курс</t>
  </si>
  <si>
    <t>Шаровый кран из ППР для холодной воды</t>
  </si>
  <si>
    <t>FT07201</t>
  </si>
  <si>
    <t>FT07202</t>
  </si>
  <si>
    <t>FT07203</t>
  </si>
  <si>
    <t>FT07204</t>
  </si>
  <si>
    <t>FT07205</t>
  </si>
  <si>
    <t>FT07206</t>
  </si>
  <si>
    <t>рубль (РФ)</t>
  </si>
  <si>
    <t>Трубы однослойные полиэтиленовые с повышенной термостойкостью (PE-RT, тип II)</t>
  </si>
  <si>
    <t>FT90101</t>
  </si>
  <si>
    <t>200</t>
  </si>
  <si>
    <t>16</t>
  </si>
  <si>
    <t>FT03401</t>
  </si>
  <si>
    <t>1/2</t>
  </si>
  <si>
    <t>Заглушка с наружной резьбой ППР + уплотнительное кольцо на резьбе</t>
  </si>
  <si>
    <t>FT05200</t>
  </si>
  <si>
    <t>курс</t>
  </si>
  <si>
    <t>5701FP</t>
  </si>
  <si>
    <t>5702FP</t>
  </si>
  <si>
    <t>5703FP</t>
  </si>
  <si>
    <t>5704FP</t>
  </si>
  <si>
    <t>5705FP</t>
  </si>
  <si>
    <t>5706FP</t>
  </si>
  <si>
    <t>5601FP</t>
  </si>
  <si>
    <t>5602FP</t>
  </si>
  <si>
    <t>5603FP</t>
  </si>
  <si>
    <t>5604FP</t>
  </si>
  <si>
    <t>5605FP</t>
  </si>
  <si>
    <t>5606FP</t>
  </si>
  <si>
    <t>4301FP</t>
  </si>
  <si>
    <t>4302FP</t>
  </si>
  <si>
    <t>4303FP</t>
  </si>
  <si>
    <t>4304FP</t>
  </si>
  <si>
    <t>4306FP</t>
  </si>
  <si>
    <t>32Х3/4</t>
  </si>
  <si>
    <t>4307FP</t>
  </si>
  <si>
    <t>4201FP</t>
  </si>
  <si>
    <t>4202FP</t>
  </si>
  <si>
    <t>4203FP</t>
  </si>
  <si>
    <t>4204FP</t>
  </si>
  <si>
    <t>4206FP</t>
  </si>
  <si>
    <t>4207FP</t>
  </si>
  <si>
    <t>4101FP</t>
  </si>
  <si>
    <t>4102FP</t>
  </si>
  <si>
    <t>4103FP</t>
  </si>
  <si>
    <t>4104FP</t>
  </si>
  <si>
    <t>4105FP</t>
  </si>
  <si>
    <t>32Х1/2</t>
  </si>
  <si>
    <t>4106FP</t>
  </si>
  <si>
    <t>4107FP</t>
  </si>
  <si>
    <t>4001FP</t>
  </si>
  <si>
    <t>4002FP</t>
  </si>
  <si>
    <t>4003FP</t>
  </si>
  <si>
    <t>4004FP</t>
  </si>
  <si>
    <t>4005FP</t>
  </si>
  <si>
    <t>4006FP</t>
  </si>
  <si>
    <t>4007FP</t>
  </si>
  <si>
    <t>4501FP</t>
  </si>
  <si>
    <t>4502FP</t>
  </si>
  <si>
    <t>4503FP</t>
  </si>
  <si>
    <t>4504FP</t>
  </si>
  <si>
    <t>4507FP</t>
  </si>
  <si>
    <t>4401FP</t>
  </si>
  <si>
    <t>4402FP</t>
  </si>
  <si>
    <t>4403FP</t>
  </si>
  <si>
    <t>4404FP</t>
  </si>
  <si>
    <t>4407FP</t>
  </si>
  <si>
    <t>4601FP</t>
  </si>
  <si>
    <t>5101FP</t>
  </si>
  <si>
    <t>под заказ</t>
  </si>
  <si>
    <t>20х1.9</t>
  </si>
  <si>
    <t>25х2.3</t>
  </si>
  <si>
    <t>32х2.9</t>
  </si>
  <si>
    <t>40х3.7</t>
  </si>
  <si>
    <t>50х4.6</t>
  </si>
  <si>
    <t>63х5.8</t>
  </si>
  <si>
    <t>75х6.8</t>
  </si>
  <si>
    <t>90х8.2</t>
  </si>
  <si>
    <t>110х10.0</t>
  </si>
  <si>
    <t>125х11.4</t>
  </si>
  <si>
    <t>160х14.6</t>
  </si>
  <si>
    <t>20х3.4</t>
  </si>
  <si>
    <t>25х4.2</t>
  </si>
  <si>
    <t>32х5.4</t>
  </si>
  <si>
    <t>40х6.7</t>
  </si>
  <si>
    <t>50х8.3</t>
  </si>
  <si>
    <t>63х10.5</t>
  </si>
  <si>
    <t>75х12.5</t>
  </si>
  <si>
    <t>90х15.0</t>
  </si>
  <si>
    <t>110х18.3</t>
  </si>
  <si>
    <t>125х20.8</t>
  </si>
  <si>
    <t>160х26.6</t>
  </si>
  <si>
    <t>Диаметр/стенка</t>
  </si>
  <si>
    <t>20х2.8</t>
  </si>
  <si>
    <t>25х3.5</t>
  </si>
  <si>
    <t>32х4.4</t>
  </si>
  <si>
    <t>40х5.5</t>
  </si>
  <si>
    <t>50х6.9</t>
  </si>
  <si>
    <t>63х8.6</t>
  </si>
  <si>
    <t>75х10.3</t>
  </si>
  <si>
    <t>90х12.3</t>
  </si>
  <si>
    <t>110х15.1</t>
  </si>
  <si>
    <t>125х17.1</t>
  </si>
  <si>
    <t>160х21.9</t>
  </si>
  <si>
    <t>100</t>
  </si>
  <si>
    <t>160</t>
  </si>
  <si>
    <t>20</t>
  </si>
  <si>
    <t>FT90201 красная</t>
  </si>
  <si>
    <t>FT90202 красная</t>
  </si>
  <si>
    <t>Ножницы для обрезки ППР труб</t>
  </si>
  <si>
    <t>FT08302</t>
  </si>
  <si>
    <t xml:space="preserve">FT08304 </t>
  </si>
  <si>
    <t>FT08301            с кнопкой</t>
  </si>
  <si>
    <t>FT08301B                          сменный нож</t>
  </si>
  <si>
    <t>FT08302B сменный нож</t>
  </si>
  <si>
    <t>16-25</t>
  </si>
  <si>
    <t>Дисковые труборезы для обрезки ППР труб</t>
  </si>
  <si>
    <t>FT08305</t>
  </si>
  <si>
    <t>FT08306</t>
  </si>
  <si>
    <t>FT08305D</t>
  </si>
  <si>
    <t>FT08306D</t>
  </si>
  <si>
    <t>КОМБИНИРОВАННЫЕ ФИТИНГИ ЭКОНОМ ВАРИАНТ</t>
  </si>
  <si>
    <t>20 PPSU шарик</t>
  </si>
  <si>
    <t>600/25</t>
  </si>
  <si>
    <t>FT08307            для PE-RT и    PE-X труб</t>
  </si>
  <si>
    <t>FT07111</t>
  </si>
  <si>
    <t>Действует с</t>
  </si>
  <si>
    <t>Tel.: +7 (727) 222-16-05, 222-16-06, 8 771 701 1005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</si>
</sst>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2" x14ac:knownFonts="1">
    <font>
      <sz val="10"/>
      <name val="Arial Cyr"/>
      <charset val="204"/>
    </font>
    <font>
      <u/>
      <sz val="10"/>
      <color indexed="12"/>
      <name val="Arial Cyr"/>
      <charset val="204"/>
    </font>
    <font>
      <sz val="8"/>
      <name val="Arial Cyr"/>
      <charset val="204"/>
    </font>
    <font>
      <sz val="12"/>
      <name val="Verdana"/>
      <family val="2"/>
      <charset val="204"/>
    </font>
    <font>
      <sz val="10"/>
      <name val="Verdana"/>
      <family val="2"/>
      <charset val="204"/>
    </font>
    <font>
      <b/>
      <sz val="11"/>
      <name val="Arial Cyr"/>
      <charset val="204"/>
    </font>
    <font>
      <sz val="12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0"/>
      <color theme="1"/>
      <name val="Verdana"/>
      <family val="2"/>
      <charset val="204"/>
    </font>
    <font>
      <b/>
      <sz val="16"/>
      <color theme="0"/>
      <name val="Verdana"/>
      <family val="2"/>
      <charset val="204"/>
    </font>
    <font>
      <sz val="12"/>
      <color theme="1"/>
      <name val="Verdana"/>
      <family val="2"/>
      <charset val="204"/>
    </font>
    <font>
      <b/>
      <sz val="18"/>
      <color rgb="FFFF0000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b/>
      <i/>
      <sz val="12"/>
      <color theme="1" tint="0.34998626667073579"/>
      <name val="Calibri"/>
      <family val="2"/>
      <scheme val="minor"/>
    </font>
    <font>
      <sz val="10"/>
      <color theme="1"/>
      <name val="Arial Cyr"/>
      <charset val="204"/>
    </font>
    <font>
      <b/>
      <sz val="14"/>
      <name val="Calibri"/>
      <family val="2"/>
      <scheme val="minor"/>
    </font>
    <font>
      <b/>
      <sz val="24"/>
      <name val="Calibri"/>
      <family val="2"/>
      <charset val="204"/>
      <scheme val="minor"/>
    </font>
    <font>
      <b/>
      <i/>
      <sz val="11"/>
      <color theme="1" tint="0.34998626667073579"/>
      <name val="Calibri"/>
      <family val="2"/>
      <scheme val="minor"/>
    </font>
    <font>
      <u/>
      <sz val="14"/>
      <color indexed="12"/>
      <name val="Arial Cyr"/>
      <charset val="204"/>
    </font>
    <font>
      <b/>
      <sz val="13"/>
      <color theme="1"/>
      <name val="Calibri"/>
      <family val="2"/>
      <charset val="204"/>
      <scheme val="minor"/>
    </font>
    <font>
      <b/>
      <sz val="10"/>
      <name val="Verdana"/>
      <family val="2"/>
      <charset val="204"/>
    </font>
    <font>
      <b/>
      <sz val="12"/>
      <color theme="1"/>
      <name val="Verdana"/>
      <family val="2"/>
      <charset val="204"/>
    </font>
    <font>
      <b/>
      <sz val="14"/>
      <color theme="0"/>
      <name val="Calibri"/>
      <family val="2"/>
      <charset val="204"/>
      <scheme val="minor"/>
    </font>
    <font>
      <sz val="12"/>
      <color rgb="FFFF0000"/>
      <name val="Verdana"/>
      <family val="2"/>
      <charset val="204"/>
    </font>
    <font>
      <b/>
      <sz val="10"/>
      <color theme="1"/>
      <name val="Arial Cyr"/>
      <charset val="204"/>
    </font>
  </fonts>
  <fills count="4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9" fillId="27" borderId="4" applyNumberFormat="0" applyAlignment="0" applyProtection="0"/>
    <xf numFmtId="0" fontId="10" fillId="28" borderId="5" applyNumberFormat="0" applyAlignment="0" applyProtection="0"/>
    <xf numFmtId="0" fontId="11" fillId="28" borderId="4" applyNumberFormat="0" applyAlignment="0" applyProtection="0"/>
    <xf numFmtId="0" fontId="1" fillId="0" borderId="0" applyNumberFormat="0" applyFill="0" applyBorder="0" applyAlignment="0" applyProtection="0">
      <alignment vertical="top"/>
      <protection locked="0"/>
    </xf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29" borderId="10" applyNumberFormat="0" applyAlignment="0" applyProtection="0"/>
    <xf numFmtId="0" fontId="17" fillId="0" borderId="0" applyNumberFormat="0" applyFill="0" applyBorder="0" applyAlignment="0" applyProtection="0"/>
    <xf numFmtId="0" fontId="18" fillId="30" borderId="0" applyNumberFormat="0" applyBorder="0" applyAlignment="0" applyProtection="0"/>
    <xf numFmtId="0" fontId="7" fillId="0" borderId="0"/>
    <xf numFmtId="0" fontId="19" fillId="31" borderId="0" applyNumberFormat="0" applyBorder="0" applyAlignment="0" applyProtection="0"/>
    <xf numFmtId="0" fontId="20" fillId="0" borderId="0" applyNumberFormat="0" applyFill="0" applyBorder="0" applyAlignment="0" applyProtection="0"/>
    <xf numFmtId="0" fontId="7" fillId="32" borderId="11" applyNumberFormat="0" applyFont="0" applyAlignment="0" applyProtection="0"/>
    <xf numFmtId="0" fontId="21" fillId="0" borderId="12" applyNumberFormat="0" applyFill="0" applyAlignment="0" applyProtection="0"/>
    <xf numFmtId="0" fontId="22" fillId="0" borderId="0" applyNumberFormat="0" applyFill="0" applyBorder="0" applyAlignment="0" applyProtection="0"/>
    <xf numFmtId="0" fontId="23" fillId="33" borderId="0" applyNumberFormat="0" applyBorder="0" applyAlignment="0" applyProtection="0"/>
  </cellStyleXfs>
  <cellXfs count="98">
    <xf numFmtId="0" fontId="0" fillId="0" borderId="0" xfId="0"/>
    <xf numFmtId="0" fontId="4" fillId="34" borderId="0" xfId="0" applyFont="1" applyFill="1" applyAlignment="1">
      <alignment vertical="center"/>
    </xf>
    <xf numFmtId="0" fontId="24" fillId="34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 applyProtection="1">
      <alignment vertical="center"/>
      <protection hidden="1"/>
    </xf>
    <xf numFmtId="49" fontId="4" fillId="0" borderId="0" xfId="0" applyNumberFormat="1" applyFont="1" applyAlignment="1" applyProtection="1">
      <alignment vertical="center"/>
      <protection hidden="1"/>
    </xf>
    <xf numFmtId="0" fontId="25" fillId="34" borderId="0" xfId="0" applyFont="1" applyFill="1" applyAlignment="1">
      <alignment vertical="center"/>
    </xf>
    <xf numFmtId="0" fontId="24" fillId="34" borderId="0" xfId="0" applyFont="1" applyFill="1" applyBorder="1" applyAlignment="1">
      <alignment vertical="center"/>
    </xf>
    <xf numFmtId="0" fontId="27" fillId="34" borderId="0" xfId="0" applyFont="1" applyFill="1" applyBorder="1" applyAlignment="1" applyProtection="1">
      <alignment vertical="top" wrapText="1"/>
      <protection hidden="1"/>
    </xf>
    <xf numFmtId="0" fontId="5" fillId="34" borderId="0" xfId="0" applyFont="1" applyFill="1" applyBorder="1" applyAlignment="1"/>
    <xf numFmtId="49" fontId="26" fillId="0" borderId="1" xfId="0" applyNumberFormat="1" applyFont="1" applyFill="1" applyBorder="1" applyAlignment="1" applyProtection="1">
      <alignment horizontal="center" vertical="center"/>
      <protection hidden="1"/>
    </xf>
    <xf numFmtId="0" fontId="26" fillId="0" borderId="1" xfId="0" applyNumberFormat="1" applyFont="1" applyFill="1" applyBorder="1" applyAlignment="1" applyProtection="1">
      <alignment horizontal="center" vertical="center"/>
      <protection hidden="1"/>
    </xf>
    <xf numFmtId="0" fontId="35" fillId="34" borderId="0" xfId="28" applyFont="1" applyFill="1" applyBorder="1" applyAlignment="1" applyProtection="1">
      <alignment vertical="top" wrapText="1"/>
      <protection hidden="1"/>
    </xf>
    <xf numFmtId="0" fontId="25" fillId="34" borderId="0" xfId="0" applyFont="1" applyFill="1" applyBorder="1" applyAlignment="1">
      <alignment vertical="center"/>
    </xf>
    <xf numFmtId="2" fontId="26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4" fillId="34" borderId="0" xfId="0" applyFont="1" applyFill="1" applyAlignment="1">
      <alignment horizontal="center" vertical="center"/>
    </xf>
    <xf numFmtId="0" fontId="24" fillId="34" borderId="0" xfId="0" applyFont="1" applyFill="1" applyAlignment="1">
      <alignment horizontal="center" vertical="center"/>
    </xf>
    <xf numFmtId="0" fontId="4" fillId="34" borderId="0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49" fontId="37" fillId="34" borderId="1" xfId="0" applyNumberFormat="1" applyFont="1" applyFill="1" applyBorder="1" applyAlignment="1">
      <alignment horizontal="center" vertical="center"/>
    </xf>
    <xf numFmtId="0" fontId="35" fillId="34" borderId="0" xfId="28" applyFont="1" applyFill="1" applyBorder="1" applyAlignment="1" applyProtection="1"/>
    <xf numFmtId="0" fontId="37" fillId="38" borderId="1" xfId="0" applyFont="1" applyFill="1" applyBorder="1" applyAlignment="1">
      <alignment horizontal="center" vertical="center"/>
    </xf>
    <xf numFmtId="0" fontId="38" fillId="38" borderId="1" xfId="0" applyFont="1" applyFill="1" applyBorder="1" applyAlignment="1">
      <alignment horizontal="center" vertical="center"/>
    </xf>
    <xf numFmtId="1" fontId="3" fillId="0" borderId="1" xfId="0" applyNumberFormat="1" applyFont="1" applyFill="1" applyBorder="1" applyAlignment="1" applyProtection="1">
      <alignment horizontal="center" vertical="center" wrapText="1"/>
      <protection hidden="1"/>
    </xf>
    <xf numFmtId="1" fontId="26" fillId="0" borderId="1" xfId="0" applyNumberFormat="1" applyFont="1" applyFill="1" applyBorder="1" applyAlignment="1" applyProtection="1">
      <alignment horizontal="center" vertical="center"/>
      <protection hidden="1"/>
    </xf>
    <xf numFmtId="4" fontId="4" fillId="0" borderId="1" xfId="0" applyNumberFormat="1" applyFont="1" applyFill="1" applyBorder="1" applyAlignment="1">
      <alignment horizontal="center" vertical="center"/>
    </xf>
    <xf numFmtId="3" fontId="24" fillId="0" borderId="0" xfId="0" applyNumberFormat="1" applyFont="1" applyAlignment="1" applyProtection="1">
      <alignment vertical="center"/>
      <protection hidden="1"/>
    </xf>
    <xf numFmtId="0" fontId="5" fillId="38" borderId="13" xfId="0" applyFont="1" applyFill="1" applyBorder="1" applyAlignment="1">
      <alignment horizontal="center" vertical="center"/>
    </xf>
    <xf numFmtId="2" fontId="26" fillId="0" borderId="1" xfId="0" applyNumberFormat="1" applyFont="1" applyFill="1" applyBorder="1" applyAlignment="1" applyProtection="1">
      <alignment horizontal="center" vertical="center"/>
      <protection hidden="1"/>
    </xf>
    <xf numFmtId="3" fontId="26" fillId="2" borderId="1" xfId="0" applyNumberFormat="1" applyFont="1" applyFill="1" applyBorder="1" applyAlignment="1" applyProtection="1">
      <alignment horizontal="center" vertical="center"/>
      <protection hidden="1"/>
    </xf>
    <xf numFmtId="4" fontId="4" fillId="40" borderId="1" xfId="0" applyNumberFormat="1" applyFont="1" applyFill="1" applyBorder="1" applyAlignment="1">
      <alignment horizontal="center" vertical="center"/>
    </xf>
    <xf numFmtId="0" fontId="32" fillId="34" borderId="0" xfId="0" applyFont="1" applyFill="1" applyBorder="1" applyAlignment="1" applyProtection="1">
      <alignment horizontal="left" vertical="top" wrapText="1"/>
      <protection hidden="1"/>
    </xf>
    <xf numFmtId="0" fontId="30" fillId="34" borderId="0" xfId="0" applyFont="1" applyFill="1" applyBorder="1" applyAlignment="1" applyProtection="1">
      <alignment vertical="top"/>
      <protection hidden="1"/>
    </xf>
    <xf numFmtId="0" fontId="28" fillId="34" borderId="0" xfId="0" applyFont="1" applyFill="1" applyBorder="1" applyAlignment="1" applyProtection="1">
      <alignment horizontal="left" vertical="top" wrapText="1"/>
      <protection hidden="1"/>
    </xf>
    <xf numFmtId="2" fontId="29" fillId="35" borderId="1" xfId="0" applyNumberFormat="1" applyFont="1" applyFill="1" applyBorder="1" applyAlignment="1" applyProtection="1">
      <alignment vertical="center"/>
      <protection hidden="1"/>
    </xf>
    <xf numFmtId="2" fontId="29" fillId="35" borderId="1" xfId="0" applyNumberFormat="1" applyFont="1" applyFill="1" applyBorder="1" applyAlignment="1" applyProtection="1">
      <alignment horizontal="center" vertical="center"/>
      <protection hidden="1"/>
    </xf>
    <xf numFmtId="1" fontId="39" fillId="35" borderId="1" xfId="0" applyNumberFormat="1" applyFont="1" applyFill="1" applyBorder="1" applyAlignment="1" applyProtection="1">
      <alignment horizontal="center" vertical="center" wrapText="1"/>
      <protection hidden="1"/>
    </xf>
    <xf numFmtId="49" fontId="29" fillId="35" borderId="1" xfId="0" applyNumberFormat="1" applyFont="1" applyFill="1" applyBorder="1" applyAlignment="1" applyProtection="1">
      <alignment horizontal="center" vertical="center" wrapText="1"/>
      <protection hidden="1"/>
    </xf>
    <xf numFmtId="3" fontId="29" fillId="35" borderId="1" xfId="0" applyNumberFormat="1" applyFont="1" applyFill="1" applyBorder="1" applyAlignment="1" applyProtection="1">
      <alignment horizontal="center" vertical="center" wrapText="1"/>
      <protection hidden="1"/>
    </xf>
    <xf numFmtId="49" fontId="40" fillId="0" borderId="1" xfId="0" applyNumberFormat="1" applyFont="1" applyFill="1" applyBorder="1" applyAlignment="1" applyProtection="1">
      <alignment horizontal="center" vertical="center"/>
      <protection hidden="1"/>
    </xf>
    <xf numFmtId="3" fontId="40" fillId="2" borderId="1" xfId="0" applyNumberFormat="1" applyFont="1" applyFill="1" applyBorder="1" applyAlignment="1" applyProtection="1">
      <alignment horizontal="center" vertical="center"/>
      <protection hidden="1"/>
    </xf>
    <xf numFmtId="3" fontId="26" fillId="0" borderId="1" xfId="0" applyNumberFormat="1" applyFont="1" applyFill="1" applyBorder="1" applyAlignment="1" applyProtection="1">
      <alignment horizontal="center" vertical="center"/>
      <protection hidden="1"/>
    </xf>
    <xf numFmtId="2" fontId="24" fillId="0" borderId="1" xfId="0" applyNumberFormat="1" applyFont="1" applyFill="1" applyBorder="1" applyAlignment="1" applyProtection="1">
      <alignment horizontal="center" vertical="center"/>
      <protection hidden="1"/>
    </xf>
    <xf numFmtId="0" fontId="31" fillId="37" borderId="1" xfId="0" applyFont="1" applyFill="1" applyBorder="1" applyAlignment="1" applyProtection="1">
      <alignment horizontal="center" vertical="center" wrapText="1"/>
      <protection hidden="1"/>
    </xf>
    <xf numFmtId="0" fontId="24" fillId="37" borderId="1" xfId="0" applyFont="1" applyFill="1" applyBorder="1" applyAlignment="1" applyProtection="1">
      <alignment horizontal="center" vertical="center" wrapText="1"/>
      <protection hidden="1"/>
    </xf>
    <xf numFmtId="2" fontId="3" fillId="36" borderId="1" xfId="0" applyNumberFormat="1" applyFont="1" applyFill="1" applyBorder="1" applyAlignment="1" applyProtection="1">
      <alignment horizontal="center" vertical="center" wrapText="1"/>
      <protection hidden="1"/>
    </xf>
    <xf numFmtId="2" fontId="29" fillId="37" borderId="1" xfId="0" applyNumberFormat="1" applyFont="1" applyFill="1" applyBorder="1" applyAlignment="1" applyProtection="1">
      <alignment horizontal="center" vertical="center"/>
      <protection hidden="1"/>
    </xf>
    <xf numFmtId="2" fontId="26" fillId="34" borderId="1" xfId="0" applyNumberFormat="1" applyFont="1" applyFill="1" applyBorder="1" applyAlignment="1" applyProtection="1">
      <alignment horizontal="center" vertical="center"/>
      <protection hidden="1"/>
    </xf>
    <xf numFmtId="3" fontId="27" fillId="34" borderId="15" xfId="0" applyNumberFormat="1" applyFont="1" applyFill="1" applyBorder="1" applyAlignment="1" applyProtection="1">
      <alignment vertical="top" wrapText="1"/>
      <protection hidden="1"/>
    </xf>
    <xf numFmtId="3" fontId="5" fillId="34" borderId="15" xfId="0" applyNumberFormat="1" applyFont="1" applyFill="1" applyBorder="1" applyAlignment="1"/>
    <xf numFmtId="0" fontId="1" fillId="34" borderId="14" xfId="28" applyFill="1" applyBorder="1" applyAlignment="1" applyProtection="1">
      <alignment horizontal="left" vertical="top" wrapText="1"/>
      <protection hidden="1"/>
    </xf>
    <xf numFmtId="4" fontId="5" fillId="38" borderId="13" xfId="0" applyNumberFormat="1" applyFont="1" applyFill="1" applyBorder="1" applyAlignment="1">
      <alignment horizontal="center" vertical="center"/>
    </xf>
    <xf numFmtId="0" fontId="34" fillId="34" borderId="14" xfId="0" applyFont="1" applyFill="1" applyBorder="1" applyAlignment="1" applyProtection="1">
      <alignment vertical="top"/>
      <protection hidden="1"/>
    </xf>
    <xf numFmtId="0" fontId="28" fillId="38" borderId="16" xfId="0" applyFont="1" applyFill="1" applyBorder="1" applyAlignment="1" applyProtection="1">
      <alignment horizontal="center" vertical="center" wrapText="1"/>
      <protection hidden="1"/>
    </xf>
    <xf numFmtId="3" fontId="28" fillId="38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0" fillId="34" borderId="0" xfId="0" applyFont="1" applyFill="1" applyBorder="1" applyAlignment="1">
      <alignment horizontal="right" vertical="center"/>
    </xf>
    <xf numFmtId="14" fontId="5" fillId="34" borderId="15" xfId="0" applyNumberFormat="1" applyFont="1" applyFill="1" applyBorder="1" applyAlignment="1">
      <alignment horizontal="center" vertical="center"/>
    </xf>
    <xf numFmtId="4" fontId="0" fillId="38" borderId="1" xfId="0" applyNumberFormat="1" applyFill="1" applyBorder="1" applyAlignment="1">
      <alignment horizontal="center" vertical="center"/>
    </xf>
    <xf numFmtId="4" fontId="4" fillId="41" borderId="1" xfId="0" applyNumberFormat="1" applyFont="1" applyFill="1" applyBorder="1" applyAlignment="1">
      <alignment horizontal="center" vertical="center"/>
    </xf>
    <xf numFmtId="4" fontId="4" fillId="38" borderId="1" xfId="0" applyNumberFormat="1" applyFont="1" applyFill="1" applyBorder="1" applyAlignment="1">
      <alignment horizontal="center" vertical="center"/>
    </xf>
    <xf numFmtId="4" fontId="4" fillId="38" borderId="1" xfId="0" applyNumberFormat="1" applyFont="1" applyFill="1" applyBorder="1" applyAlignment="1" applyProtection="1">
      <alignment horizontal="center" vertical="center"/>
      <protection locked="0"/>
    </xf>
    <xf numFmtId="4" fontId="25" fillId="0" borderId="1" xfId="0" applyNumberFormat="1" applyFont="1" applyFill="1" applyBorder="1" applyAlignment="1">
      <alignment horizontal="center" vertical="center"/>
    </xf>
    <xf numFmtId="3" fontId="26" fillId="43" borderId="1" xfId="0" applyNumberFormat="1" applyFont="1" applyFill="1" applyBorder="1" applyAlignment="1" applyProtection="1">
      <alignment horizontal="center" vertical="center"/>
      <protection hidden="1"/>
    </xf>
    <xf numFmtId="49" fontId="37" fillId="34" borderId="13" xfId="0" applyNumberFormat="1" applyFont="1" applyFill="1" applyBorder="1" applyAlignment="1">
      <alignment horizontal="center" vertical="center"/>
    </xf>
    <xf numFmtId="0" fontId="37" fillId="38" borderId="13" xfId="0" applyFont="1" applyFill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0" fontId="4" fillId="42" borderId="1" xfId="0" applyFont="1" applyFill="1" applyBorder="1" applyAlignment="1">
      <alignment horizontal="center" vertical="center"/>
    </xf>
    <xf numFmtId="4" fontId="4" fillId="42" borderId="1" xfId="0" applyNumberFormat="1" applyFont="1" applyFill="1" applyBorder="1" applyAlignment="1">
      <alignment horizontal="center" vertical="center"/>
    </xf>
    <xf numFmtId="4" fontId="0" fillId="0" borderId="1" xfId="0" applyNumberFormat="1" applyBorder="1" applyAlignment="1">
      <alignment horizontal="center" vertical="center"/>
    </xf>
    <xf numFmtId="2" fontId="3" fillId="36" borderId="1" xfId="0" applyNumberFormat="1" applyFont="1" applyFill="1" applyBorder="1" applyAlignment="1" applyProtection="1">
      <alignment horizontal="center" vertical="center" wrapText="1"/>
      <protection hidden="1"/>
    </xf>
    <xf numFmtId="0" fontId="24" fillId="37" borderId="1" xfId="0" applyFont="1" applyFill="1" applyBorder="1" applyAlignment="1" applyProtection="1">
      <alignment horizontal="center" vertical="center" wrapText="1"/>
      <protection hidden="1"/>
    </xf>
    <xf numFmtId="0" fontId="31" fillId="37" borderId="1" xfId="0" applyFont="1" applyFill="1" applyBorder="1" applyAlignment="1" applyProtection="1">
      <alignment horizontal="center" vertical="center" wrapText="1"/>
      <protection hidden="1"/>
    </xf>
    <xf numFmtId="2" fontId="26" fillId="36" borderId="1" xfId="0" applyNumberFormat="1" applyFont="1" applyFill="1" applyBorder="1" applyAlignment="1" applyProtection="1">
      <alignment horizontal="center" vertical="center" wrapText="1"/>
      <protection hidden="1"/>
    </xf>
    <xf numFmtId="2" fontId="29" fillId="39" borderId="1" xfId="0" applyNumberFormat="1" applyFont="1" applyFill="1" applyBorder="1" applyAlignment="1" applyProtection="1">
      <alignment horizontal="left" vertical="center"/>
      <protection hidden="1"/>
    </xf>
    <xf numFmtId="0" fontId="31" fillId="36" borderId="1" xfId="0" applyFont="1" applyFill="1" applyBorder="1" applyAlignment="1" applyProtection="1">
      <alignment horizontal="center" vertical="center" wrapText="1"/>
      <protection hidden="1"/>
    </xf>
    <xf numFmtId="0" fontId="0" fillId="0" borderId="1" xfId="0" applyBorder="1" applyAlignment="1">
      <alignment horizontal="center" vertical="center" wrapText="1"/>
    </xf>
    <xf numFmtId="0" fontId="24" fillId="36" borderId="1" xfId="0" applyFont="1" applyFill="1" applyBorder="1" applyAlignment="1" applyProtection="1">
      <alignment horizontal="center" vertical="center" wrapText="1"/>
      <protection hidden="1"/>
    </xf>
    <xf numFmtId="0" fontId="31" fillId="36" borderId="13" xfId="0" applyFont="1" applyFill="1" applyBorder="1" applyAlignment="1" applyProtection="1">
      <alignment horizontal="center" vertical="center" wrapText="1"/>
      <protection hidden="1"/>
    </xf>
    <xf numFmtId="0" fontId="0" fillId="0" borderId="18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2" fontId="29" fillId="39" borderId="1" xfId="0" applyNumberFormat="1" applyFont="1" applyFill="1" applyBorder="1" applyAlignment="1" applyProtection="1">
      <alignment horizontal="center" vertical="center"/>
      <protection hidden="1"/>
    </xf>
    <xf numFmtId="0" fontId="33" fillId="34" borderId="19" xfId="0" applyFont="1" applyFill="1" applyBorder="1" applyAlignment="1" applyProtection="1">
      <alignment horizontal="left" vertical="top" wrapText="1"/>
      <protection hidden="1"/>
    </xf>
    <xf numFmtId="0" fontId="33" fillId="34" borderId="20" xfId="0" applyFont="1" applyFill="1" applyBorder="1" applyAlignment="1" applyProtection="1">
      <alignment horizontal="left" vertical="top" wrapText="1"/>
      <protection hidden="1"/>
    </xf>
    <xf numFmtId="0" fontId="33" fillId="34" borderId="17" xfId="0" applyFont="1" applyFill="1" applyBorder="1" applyAlignment="1" applyProtection="1">
      <alignment horizontal="left" vertical="top" wrapText="1"/>
      <protection hidden="1"/>
    </xf>
    <xf numFmtId="0" fontId="35" fillId="34" borderId="14" xfId="28" applyFont="1" applyFill="1" applyBorder="1" applyAlignment="1" applyProtection="1">
      <alignment horizontal="left" vertical="top" wrapText="1"/>
      <protection hidden="1"/>
    </xf>
    <xf numFmtId="0" fontId="32" fillId="34" borderId="0" xfId="0" applyFont="1" applyFill="1" applyBorder="1" applyAlignment="1" applyProtection="1">
      <alignment horizontal="left" vertical="top" wrapText="1"/>
      <protection hidden="1"/>
    </xf>
    <xf numFmtId="0" fontId="36" fillId="34" borderId="14" xfId="0" applyFont="1" applyFill="1" applyBorder="1" applyAlignment="1" applyProtection="1">
      <alignment horizontal="left" vertical="top" wrapText="1"/>
      <protection hidden="1"/>
    </xf>
    <xf numFmtId="0" fontId="36" fillId="34" borderId="0" xfId="0" applyFont="1" applyFill="1" applyBorder="1" applyAlignment="1" applyProtection="1">
      <alignment horizontal="left" vertical="top" wrapText="1"/>
      <protection hidden="1"/>
    </xf>
    <xf numFmtId="0" fontId="27" fillId="34" borderId="14" xfId="0" applyFont="1" applyFill="1" applyBorder="1" applyAlignment="1" applyProtection="1">
      <alignment horizontal="left" vertical="top" wrapText="1"/>
      <protection hidden="1"/>
    </xf>
    <xf numFmtId="0" fontId="27" fillId="34" borderId="0" xfId="0" applyFont="1" applyFill="1" applyBorder="1" applyAlignment="1" applyProtection="1">
      <alignment horizontal="left" vertical="top" wrapText="1"/>
      <protection hidden="1"/>
    </xf>
    <xf numFmtId="0" fontId="35" fillId="34" borderId="14" xfId="28" applyFont="1" applyFill="1" applyBorder="1" applyAlignment="1" applyProtection="1">
      <alignment horizontal="left"/>
    </xf>
    <xf numFmtId="0" fontId="35" fillId="34" borderId="0" xfId="28" applyFont="1" applyFill="1" applyBorder="1" applyAlignment="1" applyProtection="1">
      <alignment horizontal="left"/>
    </xf>
    <xf numFmtId="0" fontId="5" fillId="38" borderId="16" xfId="0" applyFont="1" applyFill="1" applyBorder="1" applyAlignment="1">
      <alignment horizontal="center" vertical="center"/>
    </xf>
    <xf numFmtId="0" fontId="0" fillId="38" borderId="2" xfId="0" applyFill="1" applyBorder="1" applyAlignment="1">
      <alignment horizontal="center" vertical="center"/>
    </xf>
    <xf numFmtId="49" fontId="41" fillId="34" borderId="14" xfId="28" applyNumberFormat="1" applyFont="1" applyFill="1" applyBorder="1" applyAlignment="1" applyProtection="1">
      <alignment horizontal="left" vertical="center" wrapText="1"/>
      <protection hidden="1"/>
    </xf>
    <xf numFmtId="49" fontId="41" fillId="0" borderId="0" xfId="0" applyNumberFormat="1" applyFont="1" applyBorder="1" applyAlignment="1">
      <alignment horizontal="left" vertical="center" wrapText="1"/>
    </xf>
    <xf numFmtId="2" fontId="29" fillId="37" borderId="1" xfId="0" applyNumberFormat="1" applyFont="1" applyFill="1" applyBorder="1" applyAlignment="1" applyProtection="1">
      <alignment horizontal="center" vertical="center"/>
      <protection hidden="1"/>
    </xf>
    <xf numFmtId="2" fontId="29" fillId="37" borderId="13" xfId="0" applyNumberFormat="1" applyFont="1" applyFill="1" applyBorder="1" applyAlignment="1" applyProtection="1">
      <alignment horizontal="center" vertical="center" wrapText="1"/>
      <protection hidden="1"/>
    </xf>
  </cellXfs>
  <cellStyles count="44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Акцент1 2" xfId="19"/>
    <cellStyle name="Акцент2 2" xfId="20"/>
    <cellStyle name="Акцент3 2" xfId="21"/>
    <cellStyle name="Акцент4 2" xfId="22"/>
    <cellStyle name="Акцент5 2" xfId="23"/>
    <cellStyle name="Акцент6 2" xfId="24"/>
    <cellStyle name="Ввод  2" xfId="25"/>
    <cellStyle name="Вывод 2" xfId="26"/>
    <cellStyle name="Вычисление 2" xfId="27"/>
    <cellStyle name="Гиперссылка" xfId="28" builtinId="8"/>
    <cellStyle name="Заголовок 1 2" xfId="29"/>
    <cellStyle name="Заголовок 2 2" xfId="30"/>
    <cellStyle name="Заголовок 3 2" xfId="31"/>
    <cellStyle name="Заголовок 4 2" xfId="32"/>
    <cellStyle name="Итог 2" xfId="33"/>
    <cellStyle name="Контрольная ячейка 2" xfId="34"/>
    <cellStyle name="Название 2" xfId="35"/>
    <cellStyle name="Нейтральный 2" xfId="36"/>
    <cellStyle name="Обычный" xfId="0" builtinId="0"/>
    <cellStyle name="Обычный 2" xfId="37"/>
    <cellStyle name="Плохой 2" xfId="38"/>
    <cellStyle name="Пояснение 2" xfId="39"/>
    <cellStyle name="Примечание 2" xfId="40"/>
    <cellStyle name="Связанная ячейка 2" xfId="41"/>
    <cellStyle name="Текст предупреждения 2" xfId="42"/>
    <cellStyle name="Хороший 2" xfId="4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50" Type="http://schemas.openxmlformats.org/officeDocument/2006/relationships/image" Target="../media/image50.jp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g"/><Relationship Id="rId11" Type="http://schemas.openxmlformats.org/officeDocument/2006/relationships/image" Target="../media/image11.jpe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eg"/><Relationship Id="rId48" Type="http://schemas.openxmlformats.org/officeDocument/2006/relationships/image" Target="../media/image48.jp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18415</xdr:colOff>
      <xdr:row>23</xdr:row>
      <xdr:rowOff>27939</xdr:rowOff>
    </xdr:from>
    <xdr:to>
      <xdr:col>1</xdr:col>
      <xdr:colOff>2045970</xdr:colOff>
      <xdr:row>31</xdr:row>
      <xdr:rowOff>172084</xdr:rowOff>
    </xdr:to>
    <xdr:pic>
      <xdr:nvPicPr>
        <xdr:cNvPr id="25630" name="Рисунок 8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290" y="4666614"/>
          <a:ext cx="2027555" cy="1591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71</xdr:row>
      <xdr:rowOff>53975</xdr:rowOff>
    </xdr:from>
    <xdr:to>
      <xdr:col>1</xdr:col>
      <xdr:colOff>2038350</xdr:colOff>
      <xdr:row>79</xdr:row>
      <xdr:rowOff>111125</xdr:rowOff>
    </xdr:to>
    <xdr:pic>
      <xdr:nvPicPr>
        <xdr:cNvPr id="25634" name="Рисунок 15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5113000"/>
          <a:ext cx="20097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81</xdr:row>
      <xdr:rowOff>28575</xdr:rowOff>
    </xdr:from>
    <xdr:to>
      <xdr:col>1</xdr:col>
      <xdr:colOff>2038350</xdr:colOff>
      <xdr:row>89</xdr:row>
      <xdr:rowOff>85724</xdr:rowOff>
    </xdr:to>
    <xdr:pic>
      <xdr:nvPicPr>
        <xdr:cNvPr id="25635" name="Рисунок 17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6944975"/>
          <a:ext cx="2000250" cy="150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104</xdr:row>
      <xdr:rowOff>19050</xdr:rowOff>
    </xdr:from>
    <xdr:to>
      <xdr:col>1</xdr:col>
      <xdr:colOff>2028825</xdr:colOff>
      <xdr:row>112</xdr:row>
      <xdr:rowOff>47625</xdr:rowOff>
    </xdr:to>
    <xdr:pic>
      <xdr:nvPicPr>
        <xdr:cNvPr id="25636" name="Рисунок 19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1145500"/>
          <a:ext cx="199072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114</xdr:row>
      <xdr:rowOff>28576</xdr:rowOff>
    </xdr:from>
    <xdr:to>
      <xdr:col>1</xdr:col>
      <xdr:colOff>2038350</xdr:colOff>
      <xdr:row>122</xdr:row>
      <xdr:rowOff>47626</xdr:rowOff>
    </xdr:to>
    <xdr:pic>
      <xdr:nvPicPr>
        <xdr:cNvPr id="25637" name="Рисунок 2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3012401"/>
          <a:ext cx="200025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147</xdr:row>
      <xdr:rowOff>28575</xdr:rowOff>
    </xdr:from>
    <xdr:to>
      <xdr:col>1</xdr:col>
      <xdr:colOff>2028825</xdr:colOff>
      <xdr:row>155</xdr:row>
      <xdr:rowOff>161925</xdr:rowOff>
    </xdr:to>
    <xdr:pic>
      <xdr:nvPicPr>
        <xdr:cNvPr id="25638" name="Рисунок 23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31127700"/>
          <a:ext cx="2000250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38099</xdr:colOff>
      <xdr:row>157</xdr:row>
      <xdr:rowOff>19050</xdr:rowOff>
    </xdr:from>
    <xdr:to>
      <xdr:col>1</xdr:col>
      <xdr:colOff>2028824</xdr:colOff>
      <xdr:row>165</xdr:row>
      <xdr:rowOff>161925</xdr:rowOff>
    </xdr:to>
    <xdr:pic>
      <xdr:nvPicPr>
        <xdr:cNvPr id="25639" name="Рисунок 25"/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32975550"/>
          <a:ext cx="199072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180</xdr:row>
      <xdr:rowOff>38100</xdr:rowOff>
    </xdr:from>
    <xdr:to>
      <xdr:col>1</xdr:col>
      <xdr:colOff>2019300</xdr:colOff>
      <xdr:row>185</xdr:row>
      <xdr:rowOff>238125</xdr:rowOff>
    </xdr:to>
    <xdr:pic>
      <xdr:nvPicPr>
        <xdr:cNvPr id="25641" name="Рисунок 29"/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0490775"/>
          <a:ext cx="197167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191</xdr:row>
      <xdr:rowOff>19049</xdr:rowOff>
    </xdr:from>
    <xdr:to>
      <xdr:col>1</xdr:col>
      <xdr:colOff>2031560</xdr:colOff>
      <xdr:row>198</xdr:row>
      <xdr:rowOff>159202</xdr:rowOff>
    </xdr:to>
    <xdr:pic>
      <xdr:nvPicPr>
        <xdr:cNvPr id="25642" name="Рисунок 31"/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4110274"/>
          <a:ext cx="1993460" cy="14736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38099</xdr:colOff>
      <xdr:row>200</xdr:row>
      <xdr:rowOff>19049</xdr:rowOff>
    </xdr:from>
    <xdr:to>
      <xdr:col>1</xdr:col>
      <xdr:colOff>2019300</xdr:colOff>
      <xdr:row>207</xdr:row>
      <xdr:rowOff>172810</xdr:rowOff>
    </xdr:to>
    <xdr:pic>
      <xdr:nvPicPr>
        <xdr:cNvPr id="25643" name="Рисунок 33"/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45862874"/>
          <a:ext cx="1981201" cy="14872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38101</xdr:colOff>
      <xdr:row>209</xdr:row>
      <xdr:rowOff>38100</xdr:rowOff>
    </xdr:from>
    <xdr:to>
      <xdr:col>1</xdr:col>
      <xdr:colOff>2019301</xdr:colOff>
      <xdr:row>213</xdr:row>
      <xdr:rowOff>276225</xdr:rowOff>
    </xdr:to>
    <xdr:pic>
      <xdr:nvPicPr>
        <xdr:cNvPr id="25644" name="Рисунок 35"/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1" y="51015900"/>
          <a:ext cx="198120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221</xdr:row>
      <xdr:rowOff>38100</xdr:rowOff>
    </xdr:from>
    <xdr:to>
      <xdr:col>1</xdr:col>
      <xdr:colOff>2028826</xdr:colOff>
      <xdr:row>225</xdr:row>
      <xdr:rowOff>266700</xdr:rowOff>
    </xdr:to>
    <xdr:pic>
      <xdr:nvPicPr>
        <xdr:cNvPr id="25645" name="Рисунок 38"/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1139725"/>
          <a:ext cx="1990726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38099</xdr:colOff>
      <xdr:row>215</xdr:row>
      <xdr:rowOff>28575</xdr:rowOff>
    </xdr:from>
    <xdr:to>
      <xdr:col>1</xdr:col>
      <xdr:colOff>2028825</xdr:colOff>
      <xdr:row>219</xdr:row>
      <xdr:rowOff>276225</xdr:rowOff>
    </xdr:to>
    <xdr:pic>
      <xdr:nvPicPr>
        <xdr:cNvPr id="25646" name="Рисунок 39"/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699" y="52749450"/>
          <a:ext cx="1990726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227</xdr:row>
      <xdr:rowOff>28574</xdr:rowOff>
    </xdr:from>
    <xdr:to>
      <xdr:col>1</xdr:col>
      <xdr:colOff>2019300</xdr:colOff>
      <xdr:row>231</xdr:row>
      <xdr:rowOff>266700</xdr:rowOff>
    </xdr:to>
    <xdr:pic>
      <xdr:nvPicPr>
        <xdr:cNvPr id="25647" name="Рисунок 41"/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2911374"/>
          <a:ext cx="1981200" cy="1495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233</xdr:row>
      <xdr:rowOff>28576</xdr:rowOff>
    </xdr:from>
    <xdr:to>
      <xdr:col>1</xdr:col>
      <xdr:colOff>2028825</xdr:colOff>
      <xdr:row>233</xdr:row>
      <xdr:rowOff>1543050</xdr:rowOff>
    </xdr:to>
    <xdr:pic>
      <xdr:nvPicPr>
        <xdr:cNvPr id="25648" name="Рисунок 42"/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4702076"/>
          <a:ext cx="1990725" cy="1514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41275</xdr:colOff>
      <xdr:row>235</xdr:row>
      <xdr:rowOff>31751</xdr:rowOff>
    </xdr:from>
    <xdr:to>
      <xdr:col>1</xdr:col>
      <xdr:colOff>2019301</xdr:colOff>
      <xdr:row>235</xdr:row>
      <xdr:rowOff>1533525</xdr:rowOff>
    </xdr:to>
    <xdr:pic>
      <xdr:nvPicPr>
        <xdr:cNvPr id="25649" name="Рисунок 44"/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150" y="56495951"/>
          <a:ext cx="1978026" cy="1501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242</xdr:row>
      <xdr:rowOff>28574</xdr:rowOff>
    </xdr:from>
    <xdr:to>
      <xdr:col>1</xdr:col>
      <xdr:colOff>2038350</xdr:colOff>
      <xdr:row>247</xdr:row>
      <xdr:rowOff>247650</xdr:rowOff>
    </xdr:to>
    <xdr:pic>
      <xdr:nvPicPr>
        <xdr:cNvPr id="25650" name="Рисунок 46"/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1826774"/>
          <a:ext cx="20097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</xdr:colOff>
      <xdr:row>249</xdr:row>
      <xdr:rowOff>31750</xdr:rowOff>
    </xdr:from>
    <xdr:to>
      <xdr:col>1</xdr:col>
      <xdr:colOff>2032000</xdr:colOff>
      <xdr:row>254</xdr:row>
      <xdr:rowOff>250825</xdr:rowOff>
    </xdr:to>
    <xdr:pic>
      <xdr:nvPicPr>
        <xdr:cNvPr id="25651" name="Рисунок 48"/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" y="63658750"/>
          <a:ext cx="200025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257</xdr:row>
      <xdr:rowOff>28574</xdr:rowOff>
    </xdr:from>
    <xdr:to>
      <xdr:col>1</xdr:col>
      <xdr:colOff>2047875</xdr:colOff>
      <xdr:row>263</xdr:row>
      <xdr:rowOff>209549</xdr:rowOff>
    </xdr:to>
    <xdr:pic>
      <xdr:nvPicPr>
        <xdr:cNvPr id="25652" name="Рисунок 50"/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5732024"/>
          <a:ext cx="20097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272</xdr:row>
      <xdr:rowOff>28575</xdr:rowOff>
    </xdr:from>
    <xdr:to>
      <xdr:col>1</xdr:col>
      <xdr:colOff>2019300</xdr:colOff>
      <xdr:row>273</xdr:row>
      <xdr:rowOff>742950</xdr:rowOff>
    </xdr:to>
    <xdr:pic>
      <xdr:nvPicPr>
        <xdr:cNvPr id="25653" name="Рисунок 51"/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69427725"/>
          <a:ext cx="1971675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275</xdr:row>
      <xdr:rowOff>28574</xdr:rowOff>
    </xdr:from>
    <xdr:to>
      <xdr:col>1</xdr:col>
      <xdr:colOff>2038350</xdr:colOff>
      <xdr:row>276</xdr:row>
      <xdr:rowOff>752475</xdr:rowOff>
    </xdr:to>
    <xdr:pic>
      <xdr:nvPicPr>
        <xdr:cNvPr id="25654" name="Рисунок 52"/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71199374"/>
          <a:ext cx="2000250" cy="1495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278</xdr:row>
      <xdr:rowOff>28575</xdr:rowOff>
    </xdr:from>
    <xdr:to>
      <xdr:col>1</xdr:col>
      <xdr:colOff>2028825</xdr:colOff>
      <xdr:row>280</xdr:row>
      <xdr:rowOff>466725</xdr:rowOff>
    </xdr:to>
    <xdr:pic>
      <xdr:nvPicPr>
        <xdr:cNvPr id="25655" name="Рисунок 53"/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72971025"/>
          <a:ext cx="199072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581025</xdr:colOff>
      <xdr:row>1</xdr:row>
      <xdr:rowOff>76199</xdr:rowOff>
    </xdr:from>
    <xdr:to>
      <xdr:col>5</xdr:col>
      <xdr:colOff>1009651</xdr:colOff>
      <xdr:row>3</xdr:row>
      <xdr:rowOff>66675</xdr:rowOff>
    </xdr:to>
    <xdr:pic>
      <xdr:nvPicPr>
        <xdr:cNvPr id="25656" name="Рисунок 54"/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476249"/>
          <a:ext cx="3609976" cy="514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42182</xdr:colOff>
      <xdr:row>240</xdr:row>
      <xdr:rowOff>32658</xdr:rowOff>
    </xdr:from>
    <xdr:to>
      <xdr:col>1</xdr:col>
      <xdr:colOff>2038350</xdr:colOff>
      <xdr:row>240</xdr:row>
      <xdr:rowOff>1529784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57" y="60040158"/>
          <a:ext cx="1996168" cy="1497126"/>
        </a:xfrm>
        <a:prstGeom prst="rect">
          <a:avLst/>
        </a:prstGeom>
      </xdr:spPr>
    </xdr:pic>
    <xdr:clientData/>
  </xdr:twoCellAnchor>
  <xdr:twoCellAnchor editAs="oneCell">
    <xdr:from>
      <xdr:col>1</xdr:col>
      <xdr:colOff>46264</xdr:colOff>
      <xdr:row>167</xdr:row>
      <xdr:rowOff>32657</xdr:rowOff>
    </xdr:from>
    <xdr:to>
      <xdr:col>1</xdr:col>
      <xdr:colOff>2032907</xdr:colOff>
      <xdr:row>169</xdr:row>
      <xdr:rowOff>556056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139" y="34846532"/>
          <a:ext cx="1986643" cy="1704499"/>
        </a:xfrm>
        <a:prstGeom prst="rect">
          <a:avLst/>
        </a:prstGeom>
      </xdr:spPr>
    </xdr:pic>
    <xdr:clientData/>
  </xdr:twoCellAnchor>
  <xdr:twoCellAnchor editAs="oneCell">
    <xdr:from>
      <xdr:col>1</xdr:col>
      <xdr:colOff>39915</xdr:colOff>
      <xdr:row>237</xdr:row>
      <xdr:rowOff>26307</xdr:rowOff>
    </xdr:from>
    <xdr:to>
      <xdr:col>1</xdr:col>
      <xdr:colOff>2038351</xdr:colOff>
      <xdr:row>238</xdr:row>
      <xdr:rowOff>736940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90" y="58281207"/>
          <a:ext cx="1998436" cy="1472633"/>
        </a:xfrm>
        <a:prstGeom prst="rect">
          <a:avLst/>
        </a:prstGeom>
      </xdr:spPr>
    </xdr:pic>
    <xdr:clientData/>
  </xdr:twoCellAnchor>
  <xdr:twoCellAnchor editAs="oneCell">
    <xdr:from>
      <xdr:col>1</xdr:col>
      <xdr:colOff>32657</xdr:colOff>
      <xdr:row>295</xdr:row>
      <xdr:rowOff>32657</xdr:rowOff>
    </xdr:from>
    <xdr:to>
      <xdr:col>1</xdr:col>
      <xdr:colOff>2038350</xdr:colOff>
      <xdr:row>295</xdr:row>
      <xdr:rowOff>1466850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532" y="87424532"/>
          <a:ext cx="2005693" cy="1434193"/>
        </a:xfrm>
        <a:prstGeom prst="rect">
          <a:avLst/>
        </a:prstGeom>
      </xdr:spPr>
    </xdr:pic>
    <xdr:clientData/>
  </xdr:twoCellAnchor>
  <xdr:twoCellAnchor editAs="oneCell">
    <xdr:from>
      <xdr:col>1</xdr:col>
      <xdr:colOff>29935</xdr:colOff>
      <xdr:row>47</xdr:row>
      <xdr:rowOff>29936</xdr:rowOff>
    </xdr:from>
    <xdr:to>
      <xdr:col>1</xdr:col>
      <xdr:colOff>2044681</xdr:colOff>
      <xdr:row>55</xdr:row>
      <xdr:rowOff>101600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810" y="9107261"/>
          <a:ext cx="2014746" cy="1519464"/>
        </a:xfrm>
        <a:prstGeom prst="rect">
          <a:avLst/>
        </a:prstGeom>
      </xdr:spPr>
    </xdr:pic>
    <xdr:clientData/>
  </xdr:twoCellAnchor>
  <xdr:twoCellAnchor editAs="oneCell">
    <xdr:from>
      <xdr:col>1</xdr:col>
      <xdr:colOff>26307</xdr:colOff>
      <xdr:row>59</xdr:row>
      <xdr:rowOff>26307</xdr:rowOff>
    </xdr:from>
    <xdr:to>
      <xdr:col>1</xdr:col>
      <xdr:colOff>2028825</xdr:colOff>
      <xdr:row>64</xdr:row>
      <xdr:rowOff>241300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182" y="11322957"/>
          <a:ext cx="2002518" cy="1500868"/>
        </a:xfrm>
        <a:prstGeom prst="rect">
          <a:avLst/>
        </a:prstGeom>
      </xdr:spPr>
    </xdr:pic>
    <xdr:clientData/>
  </xdr:twoCellAnchor>
  <xdr:twoCellAnchor editAs="oneCell">
    <xdr:from>
      <xdr:col>1</xdr:col>
      <xdr:colOff>27213</xdr:colOff>
      <xdr:row>297</xdr:row>
      <xdr:rowOff>32657</xdr:rowOff>
    </xdr:from>
    <xdr:to>
      <xdr:col>1</xdr:col>
      <xdr:colOff>2039022</xdr:colOff>
      <xdr:row>299</xdr:row>
      <xdr:rowOff>485775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088" y="89158082"/>
          <a:ext cx="2011809" cy="1481818"/>
        </a:xfrm>
        <a:prstGeom prst="rect">
          <a:avLst/>
        </a:prstGeom>
      </xdr:spPr>
    </xdr:pic>
    <xdr:clientData/>
  </xdr:twoCellAnchor>
  <xdr:twoCellAnchor editAs="oneCell">
    <xdr:from>
      <xdr:col>1</xdr:col>
      <xdr:colOff>42182</xdr:colOff>
      <xdr:row>301</xdr:row>
      <xdr:rowOff>42183</xdr:rowOff>
    </xdr:from>
    <xdr:to>
      <xdr:col>1</xdr:col>
      <xdr:colOff>2017939</xdr:colOff>
      <xdr:row>301</xdr:row>
      <xdr:rowOff>1524001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57" y="90939258"/>
          <a:ext cx="1975757" cy="1481818"/>
        </a:xfrm>
        <a:prstGeom prst="rect">
          <a:avLst/>
        </a:prstGeom>
      </xdr:spPr>
    </xdr:pic>
    <xdr:clientData/>
  </xdr:twoCellAnchor>
  <xdr:twoCellAnchor editAs="oneCell">
    <xdr:from>
      <xdr:col>1</xdr:col>
      <xdr:colOff>32658</xdr:colOff>
      <xdr:row>303</xdr:row>
      <xdr:rowOff>26308</xdr:rowOff>
    </xdr:from>
    <xdr:to>
      <xdr:col>1</xdr:col>
      <xdr:colOff>2031486</xdr:colOff>
      <xdr:row>311</xdr:row>
      <xdr:rowOff>50800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533" y="92704558"/>
          <a:ext cx="1998828" cy="1472292"/>
        </a:xfrm>
        <a:prstGeom prst="rect">
          <a:avLst/>
        </a:prstGeom>
      </xdr:spPr>
    </xdr:pic>
    <xdr:clientData/>
  </xdr:twoCellAnchor>
  <xdr:twoCellAnchor editAs="oneCell">
    <xdr:from>
      <xdr:col>1</xdr:col>
      <xdr:colOff>42182</xdr:colOff>
      <xdr:row>313</xdr:row>
      <xdr:rowOff>32657</xdr:rowOff>
    </xdr:from>
    <xdr:to>
      <xdr:col>1</xdr:col>
      <xdr:colOff>2036201</xdr:colOff>
      <xdr:row>315</xdr:row>
      <xdr:rowOff>466725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57" y="94568282"/>
          <a:ext cx="1994019" cy="1500868"/>
        </a:xfrm>
        <a:prstGeom prst="rect">
          <a:avLst/>
        </a:prstGeom>
      </xdr:spPr>
    </xdr:pic>
    <xdr:clientData/>
  </xdr:twoCellAnchor>
  <xdr:twoCellAnchor editAs="oneCell">
    <xdr:from>
      <xdr:col>1</xdr:col>
      <xdr:colOff>42182</xdr:colOff>
      <xdr:row>171</xdr:row>
      <xdr:rowOff>42181</xdr:rowOff>
    </xdr:from>
    <xdr:to>
      <xdr:col>1</xdr:col>
      <xdr:colOff>2019300</xdr:colOff>
      <xdr:row>176</xdr:row>
      <xdr:rowOff>219074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57" y="36856306"/>
          <a:ext cx="1977118" cy="1510393"/>
        </a:xfrm>
        <a:prstGeom prst="rect">
          <a:avLst/>
        </a:prstGeom>
      </xdr:spPr>
    </xdr:pic>
    <xdr:clientData/>
  </xdr:twoCellAnchor>
  <xdr:twoCellAnchor editAs="oneCell">
    <xdr:from>
      <xdr:col>1</xdr:col>
      <xdr:colOff>32023</xdr:colOff>
      <xdr:row>11</xdr:row>
      <xdr:rowOff>32658</xdr:rowOff>
    </xdr:from>
    <xdr:to>
      <xdr:col>1</xdr:col>
      <xdr:colOff>2055496</xdr:colOff>
      <xdr:row>19</xdr:row>
      <xdr:rowOff>110846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263" y="2450738"/>
          <a:ext cx="2071098" cy="1541228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139</xdr:row>
      <xdr:rowOff>19050</xdr:rowOff>
    </xdr:from>
    <xdr:to>
      <xdr:col>1</xdr:col>
      <xdr:colOff>2042433</xdr:colOff>
      <xdr:row>141</xdr:row>
      <xdr:rowOff>500743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7574875"/>
          <a:ext cx="2013858" cy="1510393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143</xdr:row>
      <xdr:rowOff>28575</xdr:rowOff>
    </xdr:from>
    <xdr:to>
      <xdr:col>1</xdr:col>
      <xdr:colOff>2028825</xdr:colOff>
      <xdr:row>145</xdr:row>
      <xdr:rowOff>495300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9356050"/>
          <a:ext cx="2000250" cy="14954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187</xdr:row>
      <xdr:rowOff>19051</xdr:rowOff>
    </xdr:from>
    <xdr:to>
      <xdr:col>1</xdr:col>
      <xdr:colOff>2038350</xdr:colOff>
      <xdr:row>189</xdr:row>
      <xdr:rowOff>476251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42338626"/>
          <a:ext cx="2009775" cy="14859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265</xdr:row>
      <xdr:rowOff>28573</xdr:rowOff>
    </xdr:from>
    <xdr:to>
      <xdr:col>1</xdr:col>
      <xdr:colOff>2035178</xdr:colOff>
      <xdr:row>270</xdr:row>
      <xdr:rowOff>238124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67598923"/>
          <a:ext cx="2006603" cy="1543051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</xdr:colOff>
      <xdr:row>66</xdr:row>
      <xdr:rowOff>28575</xdr:rowOff>
    </xdr:from>
    <xdr:to>
      <xdr:col>1</xdr:col>
      <xdr:colOff>1046099</xdr:colOff>
      <xdr:row>68</xdr:row>
      <xdr:rowOff>485775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81" r="24681"/>
        <a:stretch/>
      </xdr:blipFill>
      <xdr:spPr>
        <a:xfrm>
          <a:off x="180974" y="13096875"/>
          <a:ext cx="1008000" cy="14668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178</xdr:row>
      <xdr:rowOff>28575</xdr:rowOff>
    </xdr:from>
    <xdr:to>
      <xdr:col>1</xdr:col>
      <xdr:colOff>2024745</xdr:colOff>
      <xdr:row>178</xdr:row>
      <xdr:rowOff>1518558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80975" y="38709600"/>
          <a:ext cx="1986645" cy="1489983"/>
        </a:xfrm>
        <a:prstGeom prst="rect">
          <a:avLst/>
        </a:prstGeom>
      </xdr:spPr>
    </xdr:pic>
    <xdr:clientData/>
  </xdr:twoCellAnchor>
  <xdr:twoCellAnchor editAs="oneCell">
    <xdr:from>
      <xdr:col>1</xdr:col>
      <xdr:colOff>31115</xdr:colOff>
      <xdr:row>35</xdr:row>
      <xdr:rowOff>27940</xdr:rowOff>
    </xdr:from>
    <xdr:to>
      <xdr:col>1</xdr:col>
      <xdr:colOff>2048519</xdr:colOff>
      <xdr:row>43</xdr:row>
      <xdr:rowOff>101600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990" y="6885940"/>
          <a:ext cx="2017404" cy="1521460"/>
        </a:xfrm>
        <a:prstGeom prst="rect">
          <a:avLst/>
        </a:prstGeom>
      </xdr:spPr>
    </xdr:pic>
    <xdr:clientData/>
  </xdr:twoCellAnchor>
  <xdr:oneCellAnchor>
    <xdr:from>
      <xdr:col>1</xdr:col>
      <xdr:colOff>38100</xdr:colOff>
      <xdr:row>285</xdr:row>
      <xdr:rowOff>19051</xdr:rowOff>
    </xdr:from>
    <xdr:ext cx="2000250" cy="1459864"/>
    <xdr:pic>
      <xdr:nvPicPr>
        <xdr:cNvPr id="50" name="Рисунок 49">
          <a:extLst>
            <a:ext uri="{FF2B5EF4-FFF2-40B4-BE49-F238E27FC236}">
              <a16:creationId xmlns:a16="http://schemas.microsoft.com/office/drawing/2014/main" id="{13E69A52-364E-4842-9FDD-500CAFB8A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77962126"/>
          <a:ext cx="2000250" cy="1459864"/>
        </a:xfrm>
        <a:prstGeom prst="rect">
          <a:avLst/>
        </a:prstGeom>
      </xdr:spPr>
    </xdr:pic>
    <xdr:clientData/>
  </xdr:oneCellAnchor>
  <xdr:twoCellAnchor editAs="oneCell">
    <xdr:from>
      <xdr:col>1</xdr:col>
      <xdr:colOff>28576</xdr:colOff>
      <xdr:row>284</xdr:row>
      <xdr:rowOff>38101</xdr:rowOff>
    </xdr:from>
    <xdr:to>
      <xdr:col>1</xdr:col>
      <xdr:colOff>2047875</xdr:colOff>
      <xdr:row>284</xdr:row>
      <xdr:rowOff>1485901</xdr:rowOff>
    </xdr:to>
    <xdr:pic>
      <xdr:nvPicPr>
        <xdr:cNvPr id="51" name="Рисунок 29">
          <a:extLst>
            <a:ext uri="{FF2B5EF4-FFF2-40B4-BE49-F238E27FC236}">
              <a16:creationId xmlns:a16="http://schemas.microsoft.com/office/drawing/2014/main" id="{00000000-0008-0000-0000-0000396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1" y="76485751"/>
          <a:ext cx="2019299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38101</xdr:colOff>
      <xdr:row>286</xdr:row>
      <xdr:rowOff>19051</xdr:rowOff>
    </xdr:from>
    <xdr:to>
      <xdr:col>1</xdr:col>
      <xdr:colOff>2038351</xdr:colOff>
      <xdr:row>286</xdr:row>
      <xdr:rowOff>1468235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87B8E104-E505-4F68-9B62-4240F9954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79467076"/>
          <a:ext cx="2000250" cy="144918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287</xdr:row>
      <xdr:rowOff>19050</xdr:rowOff>
    </xdr:from>
    <xdr:to>
      <xdr:col>1</xdr:col>
      <xdr:colOff>2028825</xdr:colOff>
      <xdr:row>288</xdr:row>
      <xdr:rowOff>714375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768167E9-8932-4B20-A2AD-5599EF5E0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80972025"/>
          <a:ext cx="1981200" cy="14382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283</xdr:row>
      <xdr:rowOff>28576</xdr:rowOff>
    </xdr:from>
    <xdr:to>
      <xdr:col>1</xdr:col>
      <xdr:colOff>2028825</xdr:colOff>
      <xdr:row>283</xdr:row>
      <xdr:rowOff>1476375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47237B0A-84DD-424E-86C1-9768CF5D8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1" y="74980801"/>
          <a:ext cx="2000249" cy="1447799"/>
        </a:xfrm>
        <a:prstGeom prst="rect">
          <a:avLst/>
        </a:prstGeom>
      </xdr:spPr>
    </xdr:pic>
    <xdr:clientData/>
  </xdr:twoCellAnchor>
  <xdr:oneCellAnchor>
    <xdr:from>
      <xdr:col>1</xdr:col>
      <xdr:colOff>38099</xdr:colOff>
      <xdr:row>291</xdr:row>
      <xdr:rowOff>28575</xdr:rowOff>
    </xdr:from>
    <xdr:ext cx="2000251" cy="1443038"/>
    <xdr:pic>
      <xdr:nvPicPr>
        <xdr:cNvPr id="55" name="Рисунок 54">
          <a:extLst>
            <a:ext uri="{FF2B5EF4-FFF2-40B4-BE49-F238E27FC236}">
              <a16:creationId xmlns:a16="http://schemas.microsoft.com/office/drawing/2014/main" id="{2E749F9E-C2ED-47FB-A257-B235F7789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4" y="84201000"/>
          <a:ext cx="2000251" cy="1443038"/>
        </a:xfrm>
        <a:prstGeom prst="rect">
          <a:avLst/>
        </a:prstGeom>
      </xdr:spPr>
    </xdr:pic>
    <xdr:clientData/>
  </xdr:oneCellAnchor>
  <xdr:twoCellAnchor editAs="oneCell">
    <xdr:from>
      <xdr:col>1</xdr:col>
      <xdr:colOff>38100</xdr:colOff>
      <xdr:row>292</xdr:row>
      <xdr:rowOff>19051</xdr:rowOff>
    </xdr:from>
    <xdr:to>
      <xdr:col>1</xdr:col>
      <xdr:colOff>2038350</xdr:colOff>
      <xdr:row>293</xdr:row>
      <xdr:rowOff>704851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7D450560-7638-430D-8E7F-6E5FB999A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85696426"/>
          <a:ext cx="2000250" cy="14287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290</xdr:row>
      <xdr:rowOff>28575</xdr:rowOff>
    </xdr:from>
    <xdr:to>
      <xdr:col>1</xdr:col>
      <xdr:colOff>2028825</xdr:colOff>
      <xdr:row>290</xdr:row>
      <xdr:rowOff>1466850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230737A7-6E6C-45E3-951C-A43FD430D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82696050"/>
          <a:ext cx="1990725" cy="14382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332</xdr:row>
      <xdr:rowOff>19049</xdr:rowOff>
    </xdr:from>
    <xdr:to>
      <xdr:col>1</xdr:col>
      <xdr:colOff>2031560</xdr:colOff>
      <xdr:row>337</xdr:row>
      <xdr:rowOff>238125</xdr:rowOff>
    </xdr:to>
    <xdr:pic>
      <xdr:nvPicPr>
        <xdr:cNvPr id="69" name="Рисунок 31"/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0726874"/>
          <a:ext cx="1993460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47624</xdr:colOff>
      <xdr:row>339</xdr:row>
      <xdr:rowOff>19051</xdr:rowOff>
    </xdr:from>
    <xdr:to>
      <xdr:col>1</xdr:col>
      <xdr:colOff>2028825</xdr:colOff>
      <xdr:row>344</xdr:row>
      <xdr:rowOff>247651</xdr:rowOff>
    </xdr:to>
    <xdr:pic>
      <xdr:nvPicPr>
        <xdr:cNvPr id="70" name="Рисунок 33"/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9" y="102555676"/>
          <a:ext cx="1981201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346</xdr:row>
      <xdr:rowOff>9526</xdr:rowOff>
    </xdr:from>
    <xdr:to>
      <xdr:col>1</xdr:col>
      <xdr:colOff>2028825</xdr:colOff>
      <xdr:row>352</xdr:row>
      <xdr:rowOff>200025</xdr:rowOff>
    </xdr:to>
    <xdr:pic>
      <xdr:nvPicPr>
        <xdr:cNvPr id="71" name="Рисунок 35"/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1" y="104374951"/>
          <a:ext cx="2000249" cy="1562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362</xdr:row>
      <xdr:rowOff>9525</xdr:rowOff>
    </xdr:from>
    <xdr:to>
      <xdr:col>1</xdr:col>
      <xdr:colOff>2028826</xdr:colOff>
      <xdr:row>366</xdr:row>
      <xdr:rowOff>285750</xdr:rowOff>
    </xdr:to>
    <xdr:pic>
      <xdr:nvPicPr>
        <xdr:cNvPr id="72" name="Рисунок 38"/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8032550"/>
          <a:ext cx="1990726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38099</xdr:colOff>
      <xdr:row>354</xdr:row>
      <xdr:rowOff>19050</xdr:rowOff>
    </xdr:from>
    <xdr:to>
      <xdr:col>1</xdr:col>
      <xdr:colOff>2028825</xdr:colOff>
      <xdr:row>360</xdr:row>
      <xdr:rowOff>219075</xdr:rowOff>
    </xdr:to>
    <xdr:pic>
      <xdr:nvPicPr>
        <xdr:cNvPr id="73" name="Рисунок 39"/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106213275"/>
          <a:ext cx="1990726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368</xdr:row>
      <xdr:rowOff>28575</xdr:rowOff>
    </xdr:from>
    <xdr:to>
      <xdr:col>1</xdr:col>
      <xdr:colOff>2019300</xdr:colOff>
      <xdr:row>372</xdr:row>
      <xdr:rowOff>285751</xdr:rowOff>
    </xdr:to>
    <xdr:pic>
      <xdr:nvPicPr>
        <xdr:cNvPr id="74" name="Рисунок 41"/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9851825"/>
          <a:ext cx="1981200" cy="1514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374</xdr:row>
      <xdr:rowOff>28576</xdr:rowOff>
    </xdr:from>
    <xdr:to>
      <xdr:col>1</xdr:col>
      <xdr:colOff>2028825</xdr:colOff>
      <xdr:row>374</xdr:row>
      <xdr:rowOff>1571625</xdr:rowOff>
    </xdr:to>
    <xdr:pic>
      <xdr:nvPicPr>
        <xdr:cNvPr id="75" name="Рисунок 42"/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1652051"/>
          <a:ext cx="1990725" cy="1543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376</xdr:row>
      <xdr:rowOff>19051</xdr:rowOff>
    </xdr:from>
    <xdr:to>
      <xdr:col>1</xdr:col>
      <xdr:colOff>2028825</xdr:colOff>
      <xdr:row>376</xdr:row>
      <xdr:rowOff>1562101</xdr:rowOff>
    </xdr:to>
    <xdr:pic>
      <xdr:nvPicPr>
        <xdr:cNvPr id="76" name="Рисунок 44"/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3471326"/>
          <a:ext cx="19907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38101</xdr:colOff>
      <xdr:row>318</xdr:row>
      <xdr:rowOff>28574</xdr:rowOff>
    </xdr:from>
    <xdr:ext cx="2000250" cy="1533526"/>
    <xdr:pic>
      <xdr:nvPicPr>
        <xdr:cNvPr id="77" name="Рисунок 46"/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97078799"/>
          <a:ext cx="2000250" cy="1533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38100</xdr:colOff>
      <xdr:row>325</xdr:row>
      <xdr:rowOff>28575</xdr:rowOff>
    </xdr:from>
    <xdr:ext cx="2000250" cy="1552575"/>
    <xdr:pic>
      <xdr:nvPicPr>
        <xdr:cNvPr id="78" name="Рисунок 48"/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8907600"/>
          <a:ext cx="200025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1249089</xdr:colOff>
      <xdr:row>316</xdr:row>
      <xdr:rowOff>57150</xdr:rowOff>
    </xdr:from>
    <xdr:to>
      <xdr:col>5</xdr:col>
      <xdr:colOff>1088806</xdr:colOff>
      <xdr:row>316</xdr:row>
      <xdr:rowOff>657225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1489" y="97678875"/>
          <a:ext cx="3021067" cy="600075"/>
        </a:xfrm>
        <a:prstGeom prst="rect">
          <a:avLst/>
        </a:prstGeom>
        <a:effectLst>
          <a:glow>
            <a:schemeClr val="accent1"/>
          </a:glow>
          <a:reflection endPos="0" dir="5400000" sy="-100000" algn="bl" rotWithShape="0"/>
          <a:softEdge rad="152400"/>
        </a:effectLst>
      </xdr:spPr>
    </xdr:pic>
    <xdr:clientData/>
  </xdr:twoCellAnchor>
  <xdr:twoCellAnchor editAs="oneCell">
    <xdr:from>
      <xdr:col>1</xdr:col>
      <xdr:colOff>962025</xdr:colOff>
      <xdr:row>66</xdr:row>
      <xdr:rowOff>41275</xdr:rowOff>
    </xdr:from>
    <xdr:to>
      <xdr:col>1</xdr:col>
      <xdr:colOff>2042025</xdr:colOff>
      <xdr:row>68</xdr:row>
      <xdr:rowOff>471625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426049F1-97E9-46E8-B61D-A8B38BFC31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/>
        <a:srcRect l="24419" t="1588" r="26071" b="10390"/>
        <a:stretch/>
      </xdr:blipFill>
      <xdr:spPr>
        <a:xfrm>
          <a:off x="1104900" y="13109575"/>
          <a:ext cx="1080000" cy="14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usitek.ru/" TargetMode="External"/><Relationship Id="rId2" Type="http://schemas.openxmlformats.org/officeDocument/2006/relationships/hyperlink" Target="mailto:info@unitedthermo.kz" TargetMode="External"/><Relationship Id="rId1" Type="http://schemas.openxmlformats.org/officeDocument/2006/relationships/hyperlink" Target="http://www.unitedthermo.ru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77"/>
  <sheetViews>
    <sheetView tabSelected="1" zoomScaleNormal="100" workbookViewId="0">
      <pane xSplit="1" ySplit="9" topLeftCell="B10" activePane="bottomRight" state="frozen"/>
      <selection pane="topRight" activeCell="B1" sqref="B1"/>
      <selection pane="bottomLeft" activeCell="A8" sqref="A8"/>
      <selection pane="bottomRight" activeCell="F8" sqref="F8"/>
    </sheetView>
  </sheetViews>
  <sheetFormatPr defaultColWidth="9.140625" defaultRowHeight="12.75" x14ac:dyDescent="0.2"/>
  <cols>
    <col min="1" max="1" width="2.140625" style="1" customWidth="1"/>
    <col min="2" max="2" width="30.85546875" style="4" customWidth="1"/>
    <col min="3" max="3" width="19.42578125" style="4" customWidth="1"/>
    <col min="4" max="4" width="21.140625" style="4" customWidth="1"/>
    <col min="5" max="5" width="26.5703125" style="5" customWidth="1"/>
    <col min="6" max="6" width="17.85546875" style="26" customWidth="1"/>
    <col min="7" max="7" width="2.42578125" style="2" customWidth="1"/>
    <col min="8" max="8" width="4.7109375" style="1" customWidth="1"/>
    <col min="9" max="9" width="18.42578125" style="2" hidden="1" customWidth="1"/>
    <col min="10" max="10" width="17.140625" style="15" hidden="1" customWidth="1"/>
    <col min="11" max="16384" width="9.140625" style="3"/>
  </cols>
  <sheetData>
    <row r="1" spans="1:10" ht="31.5" customHeight="1" x14ac:dyDescent="0.2">
      <c r="B1" s="81" t="s">
        <v>3</v>
      </c>
      <c r="C1" s="82"/>
      <c r="D1" s="82"/>
      <c r="E1" s="82"/>
      <c r="F1" s="83"/>
    </row>
    <row r="2" spans="1:10" ht="23.25" x14ac:dyDescent="0.2">
      <c r="B2" s="88" t="s">
        <v>377</v>
      </c>
      <c r="C2" s="89"/>
      <c r="D2" s="8"/>
      <c r="E2" s="8"/>
      <c r="F2" s="48"/>
    </row>
    <row r="3" spans="1:10" ht="18" x14ac:dyDescent="0.25">
      <c r="B3" s="90" t="s">
        <v>1</v>
      </c>
      <c r="C3" s="91"/>
      <c r="D3" s="9"/>
      <c r="E3" s="9"/>
      <c r="F3" s="49"/>
      <c r="G3" s="7"/>
    </row>
    <row r="4" spans="1:10" ht="18.75" x14ac:dyDescent="0.25">
      <c r="B4" s="84" t="s">
        <v>375</v>
      </c>
      <c r="C4" s="85"/>
      <c r="D4" s="9"/>
      <c r="E4" s="9"/>
      <c r="F4" s="49"/>
    </row>
    <row r="5" spans="1:10" ht="18" customHeight="1" x14ac:dyDescent="0.25">
      <c r="B5" s="94" t="s">
        <v>538</v>
      </c>
      <c r="C5" s="95"/>
      <c r="D5" s="20" t="s">
        <v>376</v>
      </c>
      <c r="E5" s="55" t="s">
        <v>537</v>
      </c>
      <c r="F5" s="56">
        <v>44652</v>
      </c>
    </row>
    <row r="6" spans="1:10" ht="22.5" hidden="1" customHeight="1" x14ac:dyDescent="0.25">
      <c r="B6" s="50"/>
      <c r="C6" s="31"/>
      <c r="D6" s="9"/>
      <c r="E6" s="92" t="s">
        <v>378</v>
      </c>
      <c r="F6" s="93"/>
    </row>
    <row r="7" spans="1:10" ht="17.25" hidden="1" customHeight="1" x14ac:dyDescent="0.2">
      <c r="B7" s="86"/>
      <c r="C7" s="87"/>
      <c r="D7" s="12"/>
      <c r="E7" s="27" t="s">
        <v>379</v>
      </c>
      <c r="F7" s="51">
        <v>6</v>
      </c>
    </row>
    <row r="8" spans="1:10" ht="21.75" customHeight="1" x14ac:dyDescent="0.2">
      <c r="B8" s="52" t="s">
        <v>326</v>
      </c>
      <c r="C8" s="32"/>
      <c r="D8" s="33"/>
      <c r="E8" s="53" t="s">
        <v>260</v>
      </c>
      <c r="F8" s="54"/>
    </row>
    <row r="9" spans="1:10" s="6" customFormat="1" ht="21.75" customHeight="1" x14ac:dyDescent="0.2">
      <c r="B9" s="34"/>
      <c r="C9" s="35" t="s">
        <v>53</v>
      </c>
      <c r="D9" s="36" t="s">
        <v>503</v>
      </c>
      <c r="E9" s="37" t="s">
        <v>0</v>
      </c>
      <c r="F9" s="38" t="s">
        <v>325</v>
      </c>
      <c r="I9" s="19" t="s">
        <v>410</v>
      </c>
      <c r="J9" s="21" t="s">
        <v>392</v>
      </c>
    </row>
    <row r="10" spans="1:10" s="6" customFormat="1" ht="20.100000000000001" customHeight="1" x14ac:dyDescent="0.2">
      <c r="B10" s="80" t="s">
        <v>44</v>
      </c>
      <c r="C10" s="80"/>
      <c r="D10" s="80"/>
      <c r="E10" s="80"/>
      <c r="F10" s="80"/>
      <c r="H10" s="13"/>
      <c r="I10" s="19"/>
      <c r="J10" s="22" t="s">
        <v>418</v>
      </c>
    </row>
    <row r="11" spans="1:10" s="18" customFormat="1" ht="18" customHeight="1" x14ac:dyDescent="0.2">
      <c r="A11" s="15"/>
      <c r="B11" s="69" t="s">
        <v>2</v>
      </c>
      <c r="C11" s="69"/>
      <c r="D11" s="69"/>
      <c r="E11" s="69"/>
      <c r="F11" s="69"/>
      <c r="G11" s="16"/>
      <c r="H11" s="17"/>
      <c r="I11" s="63" t="s">
        <v>410</v>
      </c>
      <c r="J11" s="64" t="s">
        <v>392</v>
      </c>
    </row>
    <row r="12" spans="1:10" ht="14.45" customHeight="1" x14ac:dyDescent="0.2">
      <c r="B12" s="76"/>
      <c r="C12" s="28" t="s">
        <v>4</v>
      </c>
      <c r="D12" s="10" t="s">
        <v>481</v>
      </c>
      <c r="E12" s="10" t="s">
        <v>516</v>
      </c>
      <c r="F12" s="29">
        <f>I12-I12*$F$8%</f>
        <v>386.23427167247996</v>
      </c>
      <c r="G12" s="1"/>
      <c r="I12" s="25">
        <f>J12*F7</f>
        <v>386.23427167247996</v>
      </c>
      <c r="J12" s="58">
        <v>64.372378612079999</v>
      </c>
    </row>
    <row r="13" spans="1:10" ht="14.45" customHeight="1" x14ac:dyDescent="0.2">
      <c r="B13" s="76"/>
      <c r="C13" s="28" t="s">
        <v>5</v>
      </c>
      <c r="D13" s="10" t="s">
        <v>482</v>
      </c>
      <c r="E13" s="10">
        <v>100</v>
      </c>
      <c r="F13" s="29">
        <f t="shared" ref="F13:F22" si="0">I13-I13*$F$8%</f>
        <v>582.68230869744013</v>
      </c>
      <c r="G13" s="1"/>
      <c r="I13" s="25">
        <f>J13*F7</f>
        <v>582.68230869744013</v>
      </c>
      <c r="J13" s="58">
        <v>97.113718116240022</v>
      </c>
    </row>
    <row r="14" spans="1:10" ht="14.45" customHeight="1" x14ac:dyDescent="0.2">
      <c r="B14" s="76"/>
      <c r="C14" s="28" t="s">
        <v>6</v>
      </c>
      <c r="D14" s="10" t="s">
        <v>483</v>
      </c>
      <c r="E14" s="10">
        <v>60</v>
      </c>
      <c r="F14" s="29">
        <f>I14-I14*$F$8%</f>
        <v>940.76670866976019</v>
      </c>
      <c r="G14" s="1"/>
      <c r="I14" s="25">
        <f>J14*F7</f>
        <v>940.76670866976019</v>
      </c>
      <c r="J14" s="58">
        <v>156.79445144496003</v>
      </c>
    </row>
    <row r="15" spans="1:10" ht="14.45" customHeight="1" x14ac:dyDescent="0.2">
      <c r="B15" s="76"/>
      <c r="C15" s="28" t="s">
        <v>7</v>
      </c>
      <c r="D15" s="10" t="s">
        <v>484</v>
      </c>
      <c r="E15" s="10">
        <v>48</v>
      </c>
      <c r="F15" s="29">
        <f t="shared" si="0"/>
        <v>1469.8540659096</v>
      </c>
      <c r="G15" s="1"/>
      <c r="I15" s="25">
        <f>J15*F7</f>
        <v>1469.8540659096</v>
      </c>
      <c r="J15" s="58">
        <v>244.97567765159999</v>
      </c>
    </row>
    <row r="16" spans="1:10" ht="14.45" customHeight="1" x14ac:dyDescent="0.2">
      <c r="B16" s="76"/>
      <c r="C16" s="28" t="s">
        <v>8</v>
      </c>
      <c r="D16" s="10" t="s">
        <v>485</v>
      </c>
      <c r="E16" s="10">
        <v>32</v>
      </c>
      <c r="F16" s="29">
        <f t="shared" si="0"/>
        <v>2274.7300238275207</v>
      </c>
      <c r="G16" s="1"/>
      <c r="I16" s="25">
        <f>J16*F7</f>
        <v>2274.7300238275207</v>
      </c>
      <c r="J16" s="58">
        <v>379.12167063792009</v>
      </c>
    </row>
    <row r="17" spans="1:10" ht="14.45" customHeight="1" x14ac:dyDescent="0.2">
      <c r="B17" s="76"/>
      <c r="C17" s="28" t="s">
        <v>9</v>
      </c>
      <c r="D17" s="10" t="s">
        <v>486</v>
      </c>
      <c r="E17" s="10">
        <v>20</v>
      </c>
      <c r="F17" s="29">
        <f t="shared" si="0"/>
        <v>3606.1889020012809</v>
      </c>
      <c r="G17" s="1"/>
      <c r="I17" s="25">
        <f>J17*F7</f>
        <v>3606.1889020012809</v>
      </c>
      <c r="J17" s="58">
        <v>601.03148366688015</v>
      </c>
    </row>
    <row r="18" spans="1:10" ht="14.45" customHeight="1" x14ac:dyDescent="0.2">
      <c r="B18" s="76"/>
      <c r="C18" s="28" t="s">
        <v>10</v>
      </c>
      <c r="D18" s="10" t="s">
        <v>487</v>
      </c>
      <c r="E18" s="10">
        <v>12</v>
      </c>
      <c r="F18" s="29">
        <f t="shared" si="0"/>
        <v>5075.3417255553613</v>
      </c>
      <c r="G18" s="1"/>
      <c r="I18" s="25">
        <f>J18*F7</f>
        <v>5075.3417255553613</v>
      </c>
      <c r="J18" s="58">
        <v>845.8902875925603</v>
      </c>
    </row>
    <row r="19" spans="1:10" ht="14.45" customHeight="1" x14ac:dyDescent="0.2">
      <c r="B19" s="76"/>
      <c r="C19" s="28" t="s">
        <v>11</v>
      </c>
      <c r="D19" s="10" t="s">
        <v>488</v>
      </c>
      <c r="E19" s="10">
        <v>8</v>
      </c>
      <c r="F19" s="29">
        <f t="shared" si="0"/>
        <v>7412.4823190241605</v>
      </c>
      <c r="G19" s="1"/>
      <c r="I19" s="25">
        <f>J19*F7</f>
        <v>7412.4823190241605</v>
      </c>
      <c r="J19" s="58">
        <v>1235.4137198373601</v>
      </c>
    </row>
    <row r="20" spans="1:10" ht="14.45" customHeight="1" x14ac:dyDescent="0.2">
      <c r="B20" s="76"/>
      <c r="C20" s="28" t="s">
        <v>12</v>
      </c>
      <c r="D20" s="10" t="s">
        <v>489</v>
      </c>
      <c r="E20" s="10">
        <v>8</v>
      </c>
      <c r="F20" s="29">
        <f>I20-I20*$F$8%</f>
        <v>11167.384689135361</v>
      </c>
      <c r="G20" s="1"/>
      <c r="I20" s="25">
        <f>J20*F7</f>
        <v>11167.384689135361</v>
      </c>
      <c r="J20" s="58">
        <v>1861.2307815225599</v>
      </c>
    </row>
    <row r="21" spans="1:10" ht="14.45" customHeight="1" x14ac:dyDescent="0.2">
      <c r="B21" s="76"/>
      <c r="C21" s="28" t="s">
        <v>13</v>
      </c>
      <c r="D21" s="10" t="s">
        <v>490</v>
      </c>
      <c r="E21" s="39" t="s">
        <v>480</v>
      </c>
      <c r="F21" s="40">
        <f t="shared" si="0"/>
        <v>15677.675342360642</v>
      </c>
      <c r="G21" s="1"/>
      <c r="I21" s="25">
        <f>J21*F7</f>
        <v>15677.675342360642</v>
      </c>
      <c r="J21" s="58">
        <v>2612.9458903934405</v>
      </c>
    </row>
    <row r="22" spans="1:10" ht="14.45" customHeight="1" x14ac:dyDescent="0.2">
      <c r="B22" s="74"/>
      <c r="C22" s="28" t="s">
        <v>14</v>
      </c>
      <c r="D22" s="10" t="s">
        <v>491</v>
      </c>
      <c r="E22" s="39" t="s">
        <v>480</v>
      </c>
      <c r="F22" s="40">
        <f t="shared" si="0"/>
        <v>25520.313044439376</v>
      </c>
      <c r="G22" s="1"/>
      <c r="I22" s="25">
        <f>J22*F7</f>
        <v>25520.313044439376</v>
      </c>
      <c r="J22" s="58">
        <v>4253.3855074065623</v>
      </c>
    </row>
    <row r="23" spans="1:10" s="18" customFormat="1" ht="18" customHeight="1" x14ac:dyDescent="0.2">
      <c r="A23" s="15"/>
      <c r="B23" s="69" t="s">
        <v>15</v>
      </c>
      <c r="C23" s="69"/>
      <c r="D23" s="69"/>
      <c r="E23" s="69"/>
      <c r="F23" s="69"/>
      <c r="G23" s="15"/>
      <c r="H23" s="15"/>
      <c r="I23" s="25"/>
      <c r="J23" s="30">
        <v>0</v>
      </c>
    </row>
    <row r="24" spans="1:10" ht="14.45" customHeight="1" x14ac:dyDescent="0.2">
      <c r="B24" s="76"/>
      <c r="C24" s="28" t="s">
        <v>16</v>
      </c>
      <c r="D24" s="10" t="s">
        <v>492</v>
      </c>
      <c r="E24" s="10">
        <v>160</v>
      </c>
      <c r="F24" s="29">
        <f t="shared" ref="F24:F34" si="1">I24-I24*$F$8%</f>
        <v>470.02329019800004</v>
      </c>
      <c r="G24" s="1"/>
      <c r="I24" s="25">
        <f>J24*F7</f>
        <v>470.02329019800004</v>
      </c>
      <c r="J24" s="58">
        <v>78.337215033000007</v>
      </c>
    </row>
    <row r="25" spans="1:10" ht="14.45" customHeight="1" x14ac:dyDescent="0.2">
      <c r="B25" s="76"/>
      <c r="C25" s="28" t="s">
        <v>17</v>
      </c>
      <c r="D25" s="10" t="s">
        <v>493</v>
      </c>
      <c r="E25" s="10">
        <v>100</v>
      </c>
      <c r="F25" s="29">
        <f t="shared" si="1"/>
        <v>771.72583408199989</v>
      </c>
      <c r="G25" s="1"/>
      <c r="I25" s="25">
        <f>J25*F7</f>
        <v>771.72583408199989</v>
      </c>
      <c r="J25" s="58">
        <v>128.62097234699999</v>
      </c>
    </row>
    <row r="26" spans="1:10" ht="14.45" customHeight="1" x14ac:dyDescent="0.2">
      <c r="B26" s="76"/>
      <c r="C26" s="28" t="s">
        <v>18</v>
      </c>
      <c r="D26" s="10" t="s">
        <v>494</v>
      </c>
      <c r="E26" s="10">
        <v>60</v>
      </c>
      <c r="F26" s="29">
        <f t="shared" si="1"/>
        <v>1360.9611458452805</v>
      </c>
      <c r="G26" s="1"/>
      <c r="I26" s="25">
        <f>J26*F7</f>
        <v>1360.9611458452805</v>
      </c>
      <c r="J26" s="58">
        <v>226.82685764088006</v>
      </c>
    </row>
    <row r="27" spans="1:10" ht="14.45" customHeight="1" x14ac:dyDescent="0.2">
      <c r="B27" s="76"/>
      <c r="C27" s="28" t="s">
        <v>19</v>
      </c>
      <c r="D27" s="10" t="s">
        <v>495</v>
      </c>
      <c r="E27" s="10">
        <v>48</v>
      </c>
      <c r="F27" s="29">
        <f t="shared" si="1"/>
        <v>2128.17037152384</v>
      </c>
      <c r="G27" s="1"/>
      <c r="I27" s="25">
        <f>J27*F7</f>
        <v>2128.17037152384</v>
      </c>
      <c r="J27" s="58">
        <v>354.69506192064</v>
      </c>
    </row>
    <row r="28" spans="1:10" ht="14.45" customHeight="1" x14ac:dyDescent="0.2">
      <c r="B28" s="76"/>
      <c r="C28" s="28" t="s">
        <v>20</v>
      </c>
      <c r="D28" s="10" t="s">
        <v>496</v>
      </c>
      <c r="E28" s="39" t="s">
        <v>480</v>
      </c>
      <c r="F28" s="40">
        <f t="shared" si="1"/>
        <v>3398.671253507041</v>
      </c>
      <c r="G28" s="1"/>
      <c r="I28" s="25">
        <f>J28*F7</f>
        <v>3398.671253507041</v>
      </c>
      <c r="J28" s="58">
        <v>566.4452089178402</v>
      </c>
    </row>
    <row r="29" spans="1:10" ht="14.45" customHeight="1" x14ac:dyDescent="0.2">
      <c r="B29" s="76"/>
      <c r="C29" s="28" t="s">
        <v>21</v>
      </c>
      <c r="D29" s="10" t="s">
        <v>497</v>
      </c>
      <c r="E29" s="39" t="s">
        <v>480</v>
      </c>
      <c r="F29" s="40">
        <f t="shared" si="1"/>
        <v>5352.3825447254403</v>
      </c>
      <c r="G29" s="1"/>
      <c r="I29" s="25">
        <f>J29*F7</f>
        <v>5352.3825447254403</v>
      </c>
      <c r="J29" s="58">
        <v>892.06375745424009</v>
      </c>
    </row>
    <row r="30" spans="1:10" ht="14.45" customHeight="1" x14ac:dyDescent="0.2">
      <c r="B30" s="76"/>
      <c r="C30" s="28" t="s">
        <v>22</v>
      </c>
      <c r="D30" s="10" t="s">
        <v>498</v>
      </c>
      <c r="E30" s="39" t="s">
        <v>480</v>
      </c>
      <c r="F30" s="40">
        <f t="shared" si="1"/>
        <v>7602.9197072875231</v>
      </c>
      <c r="G30" s="1"/>
      <c r="I30" s="25">
        <f>J30*F7</f>
        <v>7602.9197072875231</v>
      </c>
      <c r="J30" s="58">
        <v>1267.1532845479205</v>
      </c>
    </row>
    <row r="31" spans="1:10" ht="14.45" customHeight="1" x14ac:dyDescent="0.2">
      <c r="B31" s="76"/>
      <c r="C31" s="28" t="s">
        <v>23</v>
      </c>
      <c r="D31" s="10" t="s">
        <v>499</v>
      </c>
      <c r="E31" s="39" t="s">
        <v>480</v>
      </c>
      <c r="F31" s="40">
        <f t="shared" si="1"/>
        <v>11069.511291800642</v>
      </c>
      <c r="G31" s="1"/>
      <c r="I31" s="25">
        <f>J31*F7</f>
        <v>11069.511291800642</v>
      </c>
      <c r="J31" s="58">
        <v>1844.9185486334404</v>
      </c>
    </row>
    <row r="32" spans="1:10" ht="14.45" customHeight="1" x14ac:dyDescent="0.2">
      <c r="B32" s="76"/>
      <c r="C32" s="28" t="s">
        <v>24</v>
      </c>
      <c r="D32" s="10" t="s">
        <v>500</v>
      </c>
      <c r="E32" s="39" t="s">
        <v>480</v>
      </c>
      <c r="F32" s="40">
        <f t="shared" si="1"/>
        <v>16738.655026262404</v>
      </c>
      <c r="G32" s="1"/>
      <c r="I32" s="25">
        <f>J32*F7</f>
        <v>16738.655026262404</v>
      </c>
      <c r="J32" s="58">
        <v>2789.7758377104005</v>
      </c>
    </row>
    <row r="33" spans="1:10" ht="14.45" customHeight="1" x14ac:dyDescent="0.2">
      <c r="B33" s="76"/>
      <c r="C33" s="28" t="s">
        <v>25</v>
      </c>
      <c r="D33" s="10" t="s">
        <v>501</v>
      </c>
      <c r="E33" s="39" t="s">
        <v>480</v>
      </c>
      <c r="F33" s="40">
        <f t="shared" si="1"/>
        <v>24553.199658697922</v>
      </c>
      <c r="G33" s="1"/>
      <c r="I33" s="25">
        <f>J33*F7</f>
        <v>24553.199658697922</v>
      </c>
      <c r="J33" s="58">
        <v>4092.1999431163204</v>
      </c>
    </row>
    <row r="34" spans="1:10" ht="14.45" customHeight="1" x14ac:dyDescent="0.2">
      <c r="B34" s="74"/>
      <c r="C34" s="28" t="s">
        <v>26</v>
      </c>
      <c r="D34" s="10" t="s">
        <v>502</v>
      </c>
      <c r="E34" s="39" t="s">
        <v>480</v>
      </c>
      <c r="F34" s="40">
        <f t="shared" si="1"/>
        <v>41078.42656518385</v>
      </c>
      <c r="G34" s="1"/>
      <c r="I34" s="25">
        <f>J34*F7</f>
        <v>41078.42656518385</v>
      </c>
      <c r="J34" s="58">
        <v>6846.4044275306414</v>
      </c>
    </row>
    <row r="35" spans="1:10" ht="18" customHeight="1" x14ac:dyDescent="0.2">
      <c r="B35" s="69" t="s">
        <v>409</v>
      </c>
      <c r="C35" s="69"/>
      <c r="D35" s="69"/>
      <c r="E35" s="69"/>
      <c r="F35" s="69"/>
      <c r="G35" s="1"/>
      <c r="I35" s="25"/>
      <c r="J35" s="30">
        <v>0</v>
      </c>
    </row>
    <row r="36" spans="1:10" ht="14.45" customHeight="1" x14ac:dyDescent="0.2">
      <c r="B36" s="74"/>
      <c r="C36" s="28" t="s">
        <v>381</v>
      </c>
      <c r="D36" s="10" t="s">
        <v>504</v>
      </c>
      <c r="E36" s="10">
        <v>160</v>
      </c>
      <c r="F36" s="29">
        <f t="shared" ref="F36:F46" si="2">I36-I36*$F$8%</f>
        <v>536.60066819184021</v>
      </c>
      <c r="G36" s="1"/>
      <c r="I36" s="25">
        <f>J36*F7</f>
        <v>536.60066819184021</v>
      </c>
      <c r="J36" s="59">
        <v>89.433444698640031</v>
      </c>
    </row>
    <row r="37" spans="1:10" ht="14.45" customHeight="1" x14ac:dyDescent="0.2">
      <c r="B37" s="75"/>
      <c r="C37" s="28" t="s">
        <v>383</v>
      </c>
      <c r="D37" s="10" t="s">
        <v>505</v>
      </c>
      <c r="E37" s="10">
        <v>100</v>
      </c>
      <c r="F37" s="29">
        <f t="shared" si="2"/>
        <v>828.36757682784048</v>
      </c>
      <c r="G37" s="1"/>
      <c r="I37" s="25">
        <f>J37*F7</f>
        <v>828.36757682784048</v>
      </c>
      <c r="J37" s="59">
        <v>138.06126280464008</v>
      </c>
    </row>
    <row r="38" spans="1:10" ht="14.45" customHeight="1" x14ac:dyDescent="0.2">
      <c r="B38" s="75"/>
      <c r="C38" s="28" t="s">
        <v>382</v>
      </c>
      <c r="D38" s="10" t="s">
        <v>506</v>
      </c>
      <c r="E38" s="10">
        <v>60</v>
      </c>
      <c r="F38" s="29">
        <f t="shared" si="2"/>
        <v>1335.6162435672002</v>
      </c>
      <c r="G38" s="1"/>
      <c r="I38" s="25">
        <f>J38*F7</f>
        <v>1335.6162435672002</v>
      </c>
      <c r="J38" s="59">
        <v>222.60270726120004</v>
      </c>
    </row>
    <row r="39" spans="1:10" ht="14.45" customHeight="1" x14ac:dyDescent="0.2">
      <c r="B39" s="75"/>
      <c r="C39" s="28" t="s">
        <v>384</v>
      </c>
      <c r="D39" s="10" t="s">
        <v>507</v>
      </c>
      <c r="E39" s="10">
        <v>48</v>
      </c>
      <c r="F39" s="29">
        <f t="shared" si="2"/>
        <v>2059.1981769844801</v>
      </c>
      <c r="G39" s="1"/>
      <c r="I39" s="25">
        <f>J39*F7</f>
        <v>2059.1981769844801</v>
      </c>
      <c r="J39" s="59">
        <v>343.19969616408002</v>
      </c>
    </row>
    <row r="40" spans="1:10" ht="14.45" customHeight="1" x14ac:dyDescent="0.2">
      <c r="B40" s="75"/>
      <c r="C40" s="28" t="s">
        <v>385</v>
      </c>
      <c r="D40" s="10" t="s">
        <v>508</v>
      </c>
      <c r="E40" s="10">
        <v>32</v>
      </c>
      <c r="F40" s="29">
        <f t="shared" si="2"/>
        <v>3247.4032596734401</v>
      </c>
      <c r="G40" s="1"/>
      <c r="I40" s="25">
        <f>J40*F7</f>
        <v>3247.4032596734401</v>
      </c>
      <c r="J40" s="59">
        <v>541.23387661224001</v>
      </c>
    </row>
    <row r="41" spans="1:10" ht="14.45" customHeight="1" x14ac:dyDescent="0.2">
      <c r="B41" s="75"/>
      <c r="C41" s="28" t="s">
        <v>386</v>
      </c>
      <c r="D41" s="10" t="s">
        <v>509</v>
      </c>
      <c r="E41" s="10">
        <v>20</v>
      </c>
      <c r="F41" s="29">
        <f t="shared" si="2"/>
        <v>5182.5316284705614</v>
      </c>
      <c r="G41" s="1"/>
      <c r="I41" s="25">
        <f>J41*F7</f>
        <v>5182.5316284705614</v>
      </c>
      <c r="J41" s="59">
        <v>863.75527141176019</v>
      </c>
    </row>
    <row r="42" spans="1:10" ht="14.45" customHeight="1" x14ac:dyDescent="0.2">
      <c r="B42" s="75"/>
      <c r="C42" s="28" t="s">
        <v>387</v>
      </c>
      <c r="D42" s="10" t="s">
        <v>510</v>
      </c>
      <c r="E42" s="10">
        <v>12</v>
      </c>
      <c r="F42" s="29">
        <f t="shared" si="2"/>
        <v>7285.3570977163217</v>
      </c>
      <c r="G42" s="1"/>
      <c r="I42" s="25">
        <f>J42*F7</f>
        <v>7285.3570977163217</v>
      </c>
      <c r="J42" s="59">
        <v>1214.2261829527204</v>
      </c>
    </row>
    <row r="43" spans="1:10" ht="14.45" customHeight="1" x14ac:dyDescent="0.2">
      <c r="B43" s="75"/>
      <c r="C43" s="28" t="s">
        <v>388</v>
      </c>
      <c r="D43" s="10" t="s">
        <v>511</v>
      </c>
      <c r="E43" s="10">
        <v>8</v>
      </c>
      <c r="F43" s="29">
        <f t="shared" si="2"/>
        <v>11056.037420826726</v>
      </c>
      <c r="G43" s="1"/>
      <c r="I43" s="25">
        <f>J43*F7</f>
        <v>11056.037420826726</v>
      </c>
      <c r="J43" s="59">
        <v>1842.6729034711209</v>
      </c>
    </row>
    <row r="44" spans="1:10" ht="14.45" customHeight="1" x14ac:dyDescent="0.2">
      <c r="B44" s="75"/>
      <c r="C44" s="28" t="s">
        <v>389</v>
      </c>
      <c r="D44" s="10" t="s">
        <v>512</v>
      </c>
      <c r="E44" s="10">
        <v>8</v>
      </c>
      <c r="F44" s="29">
        <f t="shared" si="2"/>
        <v>16975.023788812319</v>
      </c>
      <c r="G44" s="1"/>
      <c r="I44" s="25">
        <f>J44*F7</f>
        <v>16975.023788812319</v>
      </c>
      <c r="J44" s="59">
        <v>2829.1706314687199</v>
      </c>
    </row>
    <row r="45" spans="1:10" ht="14.45" customHeight="1" x14ac:dyDescent="0.2">
      <c r="B45" s="75"/>
      <c r="C45" s="28" t="s">
        <v>390</v>
      </c>
      <c r="D45" s="10" t="s">
        <v>513</v>
      </c>
      <c r="E45" s="39" t="s">
        <v>480</v>
      </c>
      <c r="F45" s="40">
        <f t="shared" si="2"/>
        <v>25010.409674496972</v>
      </c>
      <c r="G45" s="1"/>
      <c r="I45" s="25">
        <f>J45*F7</f>
        <v>25010.409674496972</v>
      </c>
      <c r="J45" s="59">
        <v>4168.4016124161617</v>
      </c>
    </row>
    <row r="46" spans="1:10" ht="14.45" customHeight="1" x14ac:dyDescent="0.2">
      <c r="B46" s="75"/>
      <c r="C46" s="28" t="s">
        <v>391</v>
      </c>
      <c r="D46" s="10" t="s">
        <v>514</v>
      </c>
      <c r="E46" s="39" t="s">
        <v>480</v>
      </c>
      <c r="F46" s="40">
        <f t="shared" si="2"/>
        <v>45185.001976588341</v>
      </c>
      <c r="G46" s="1"/>
      <c r="I46" s="25">
        <f>J46*F7</f>
        <v>45185.001976588341</v>
      </c>
      <c r="J46" s="59">
        <v>7530.8336627647232</v>
      </c>
    </row>
    <row r="47" spans="1:10" s="18" customFormat="1" ht="18" customHeight="1" x14ac:dyDescent="0.2">
      <c r="A47" s="15"/>
      <c r="B47" s="69" t="s">
        <v>407</v>
      </c>
      <c r="C47" s="69"/>
      <c r="D47" s="69"/>
      <c r="E47" s="69"/>
      <c r="F47" s="69"/>
      <c r="G47" s="15"/>
      <c r="H47" s="15"/>
      <c r="I47" s="25"/>
      <c r="J47" s="30">
        <v>0</v>
      </c>
    </row>
    <row r="48" spans="1:10" ht="14.45" customHeight="1" x14ac:dyDescent="0.2">
      <c r="B48" s="76"/>
      <c r="C48" s="28" t="s">
        <v>27</v>
      </c>
      <c r="D48" s="10" t="s">
        <v>492</v>
      </c>
      <c r="E48" s="10">
        <v>160</v>
      </c>
      <c r="F48" s="29">
        <f t="shared" ref="F48:F58" si="3">I48-I48*$F$8%</f>
        <v>618.69611252736013</v>
      </c>
      <c r="G48" s="1"/>
      <c r="I48" s="25">
        <f>J48*F7</f>
        <v>618.69611252736013</v>
      </c>
      <c r="J48" s="59">
        <v>103.11601875456002</v>
      </c>
    </row>
    <row r="49" spans="1:10" ht="14.45" customHeight="1" x14ac:dyDescent="0.2">
      <c r="B49" s="76"/>
      <c r="C49" s="28" t="s">
        <v>28</v>
      </c>
      <c r="D49" s="10" t="s">
        <v>493</v>
      </c>
      <c r="E49" s="10">
        <v>100</v>
      </c>
      <c r="F49" s="29">
        <f t="shared" si="3"/>
        <v>955.49279813568023</v>
      </c>
      <c r="G49" s="1"/>
      <c r="I49" s="25">
        <f>J49*F7</f>
        <v>955.49279813568023</v>
      </c>
      <c r="J49" s="59">
        <v>159.24879968928005</v>
      </c>
    </row>
    <row r="50" spans="1:10" ht="14.45" customHeight="1" x14ac:dyDescent="0.2">
      <c r="B50" s="76"/>
      <c r="C50" s="28" t="s">
        <v>29</v>
      </c>
      <c r="D50" s="10" t="s">
        <v>494</v>
      </c>
      <c r="E50" s="10">
        <v>60</v>
      </c>
      <c r="F50" s="29">
        <f>I50-I50*$F$8%</f>
        <v>1529.9605535256001</v>
      </c>
      <c r="G50" s="1"/>
      <c r="I50" s="25">
        <f>J50*F7</f>
        <v>1529.9605535256001</v>
      </c>
      <c r="J50" s="59">
        <v>254.9934255876</v>
      </c>
    </row>
    <row r="51" spans="1:10" ht="14.45" customHeight="1" x14ac:dyDescent="0.2">
      <c r="B51" s="76"/>
      <c r="C51" s="28" t="s">
        <v>30</v>
      </c>
      <c r="D51" s="10" t="s">
        <v>495</v>
      </c>
      <c r="E51" s="10">
        <v>48</v>
      </c>
      <c r="F51" s="29">
        <f t="shared" si="3"/>
        <v>2392.8893607326404</v>
      </c>
      <c r="G51" s="1"/>
      <c r="I51" s="25">
        <f>J51*F7</f>
        <v>2392.8893607326404</v>
      </c>
      <c r="J51" s="59">
        <v>398.81489345544009</v>
      </c>
    </row>
    <row r="52" spans="1:10" ht="14.45" customHeight="1" x14ac:dyDescent="0.2">
      <c r="B52" s="76"/>
      <c r="C52" s="28" t="s">
        <v>31</v>
      </c>
      <c r="D52" s="10" t="s">
        <v>496</v>
      </c>
      <c r="E52" s="10">
        <v>32</v>
      </c>
      <c r="F52" s="29">
        <f t="shared" si="3"/>
        <v>3713.8296035736012</v>
      </c>
      <c r="G52" s="1"/>
      <c r="I52" s="25">
        <f>J52*F7</f>
        <v>3713.8296035736012</v>
      </c>
      <c r="J52" s="59">
        <v>618.97160059560019</v>
      </c>
    </row>
    <row r="53" spans="1:10" ht="14.45" customHeight="1" x14ac:dyDescent="0.2">
      <c r="B53" s="76"/>
      <c r="C53" s="28" t="s">
        <v>32</v>
      </c>
      <c r="D53" s="10" t="s">
        <v>497</v>
      </c>
      <c r="E53" s="10">
        <v>20</v>
      </c>
      <c r="F53" s="29">
        <f t="shared" si="3"/>
        <v>5932.7106826579211</v>
      </c>
      <c r="G53" s="1"/>
      <c r="I53" s="25">
        <f>J53*F7</f>
        <v>5932.7106826579211</v>
      </c>
      <c r="J53" s="59">
        <v>988.78511377632015</v>
      </c>
    </row>
    <row r="54" spans="1:10" ht="14.45" customHeight="1" x14ac:dyDescent="0.2">
      <c r="B54" s="76"/>
      <c r="C54" s="28" t="s">
        <v>33</v>
      </c>
      <c r="D54" s="10" t="s">
        <v>498</v>
      </c>
      <c r="E54" s="39" t="s">
        <v>480</v>
      </c>
      <c r="F54" s="40">
        <f t="shared" si="3"/>
        <v>8454.678725545924</v>
      </c>
      <c r="G54" s="1"/>
      <c r="I54" s="25">
        <f>J54*F7</f>
        <v>8454.678725545924</v>
      </c>
      <c r="J54" s="59">
        <v>1409.1131209243206</v>
      </c>
    </row>
    <row r="55" spans="1:10" ht="14.45" customHeight="1" x14ac:dyDescent="0.2">
      <c r="B55" s="76"/>
      <c r="C55" s="28" t="s">
        <v>34</v>
      </c>
      <c r="D55" s="10" t="s">
        <v>499</v>
      </c>
      <c r="E55" s="39" t="s">
        <v>480</v>
      </c>
      <c r="F55" s="40">
        <f t="shared" si="3"/>
        <v>12453.212725460644</v>
      </c>
      <c r="G55" s="1"/>
      <c r="I55" s="25">
        <f>J55*F7</f>
        <v>12453.212725460644</v>
      </c>
      <c r="J55" s="59">
        <v>2075.5354542434407</v>
      </c>
    </row>
    <row r="56" spans="1:10" ht="14.45" customHeight="1" x14ac:dyDescent="0.2">
      <c r="B56" s="76"/>
      <c r="C56" s="28" t="s">
        <v>35</v>
      </c>
      <c r="D56" s="10" t="s">
        <v>500</v>
      </c>
      <c r="E56" s="39" t="s">
        <v>480</v>
      </c>
      <c r="F56" s="40">
        <f t="shared" si="3"/>
        <v>18362.682232907046</v>
      </c>
      <c r="G56" s="1"/>
      <c r="I56" s="25">
        <f>J56*F7</f>
        <v>18362.682232907046</v>
      </c>
      <c r="J56" s="59">
        <v>3060.4470388178411</v>
      </c>
    </row>
    <row r="57" spans="1:10" ht="14.45" customHeight="1" x14ac:dyDescent="0.2">
      <c r="B57" s="76"/>
      <c r="C57" s="28" t="s">
        <v>36</v>
      </c>
      <c r="D57" s="10" t="s">
        <v>501</v>
      </c>
      <c r="E57" s="39" t="s">
        <v>480</v>
      </c>
      <c r="F57" s="40">
        <f t="shared" si="3"/>
        <v>31734.622621578241</v>
      </c>
      <c r="G57" s="1"/>
      <c r="I57" s="25">
        <f>J57*F7</f>
        <v>31734.622621578241</v>
      </c>
      <c r="J57" s="59">
        <v>5289.1037702630401</v>
      </c>
    </row>
    <row r="58" spans="1:10" ht="14.45" customHeight="1" x14ac:dyDescent="0.2">
      <c r="B58" s="74"/>
      <c r="C58" s="28" t="s">
        <v>37</v>
      </c>
      <c r="D58" s="10" t="s">
        <v>502</v>
      </c>
      <c r="E58" s="39" t="s">
        <v>480</v>
      </c>
      <c r="F58" s="40">
        <f t="shared" si="3"/>
        <v>54175.980837888012</v>
      </c>
      <c r="G58" s="1"/>
      <c r="I58" s="25">
        <f>J58*F7</f>
        <v>54175.980837888012</v>
      </c>
      <c r="J58" s="59">
        <v>9029.3301396480019</v>
      </c>
    </row>
    <row r="59" spans="1:10" s="18" customFormat="1" ht="18" customHeight="1" x14ac:dyDescent="0.2">
      <c r="A59" s="15"/>
      <c r="B59" s="69" t="s">
        <v>408</v>
      </c>
      <c r="C59" s="69"/>
      <c r="D59" s="69"/>
      <c r="E59" s="69"/>
      <c r="F59" s="69"/>
      <c r="G59" s="15"/>
      <c r="H59" s="15"/>
      <c r="I59" s="25"/>
      <c r="J59" s="30">
        <v>0</v>
      </c>
    </row>
    <row r="60" spans="1:10" ht="20.25" customHeight="1" x14ac:dyDescent="0.2">
      <c r="B60" s="77"/>
      <c r="C60" s="28" t="s">
        <v>38</v>
      </c>
      <c r="D60" s="10" t="s">
        <v>492</v>
      </c>
      <c r="E60" s="10">
        <v>160</v>
      </c>
      <c r="F60" s="62">
        <f t="shared" ref="F60:F65" si="4">I60-I60*$F$8%</f>
        <v>873.96214751999992</v>
      </c>
      <c r="G60" s="1"/>
      <c r="I60" s="25">
        <f>J60*F7</f>
        <v>873.96214751999992</v>
      </c>
      <c r="J60" s="65">
        <v>145.66035792</v>
      </c>
    </row>
    <row r="61" spans="1:10" ht="20.25" customHeight="1" x14ac:dyDescent="0.2">
      <c r="B61" s="78"/>
      <c r="C61" s="28" t="s">
        <v>39</v>
      </c>
      <c r="D61" s="10" t="s">
        <v>493</v>
      </c>
      <c r="E61" s="10" t="s">
        <v>515</v>
      </c>
      <c r="F61" s="62">
        <f t="shared" si="4"/>
        <v>1268.1778007808002</v>
      </c>
      <c r="G61" s="1"/>
      <c r="I61" s="25">
        <f>J61*F7</f>
        <v>1268.1778007808002</v>
      </c>
      <c r="J61" s="65">
        <v>211.36296679680004</v>
      </c>
    </row>
    <row r="62" spans="1:10" ht="20.25" customHeight="1" x14ac:dyDescent="0.2">
      <c r="B62" s="78"/>
      <c r="C62" s="28" t="s">
        <v>40</v>
      </c>
      <c r="D62" s="10" t="s">
        <v>494</v>
      </c>
      <c r="E62" s="10">
        <v>60</v>
      </c>
      <c r="F62" s="29">
        <f t="shared" si="4"/>
        <v>2041.3665856584005</v>
      </c>
      <c r="G62" s="1"/>
      <c r="I62" s="25">
        <f>J62*F7</f>
        <v>2041.3665856584005</v>
      </c>
      <c r="J62" s="59">
        <v>340.22776427640008</v>
      </c>
    </row>
    <row r="63" spans="1:10" ht="20.25" customHeight="1" x14ac:dyDescent="0.2">
      <c r="B63" s="78"/>
      <c r="C63" s="28" t="s">
        <v>41</v>
      </c>
      <c r="D63" s="10" t="s">
        <v>495</v>
      </c>
      <c r="E63" s="10">
        <v>48</v>
      </c>
      <c r="F63" s="29">
        <f t="shared" si="4"/>
        <v>3081.7097088120008</v>
      </c>
      <c r="G63" s="1"/>
      <c r="I63" s="25">
        <f>J63*F7</f>
        <v>3081.7097088120008</v>
      </c>
      <c r="J63" s="59">
        <v>513.61828480200018</v>
      </c>
    </row>
    <row r="64" spans="1:10" ht="20.25" customHeight="1" x14ac:dyDescent="0.2">
      <c r="B64" s="78"/>
      <c r="C64" s="28" t="s">
        <v>42</v>
      </c>
      <c r="D64" s="10" t="s">
        <v>496</v>
      </c>
      <c r="E64" s="10">
        <v>32</v>
      </c>
      <c r="F64" s="29">
        <f t="shared" si="4"/>
        <v>4592.5363637798418</v>
      </c>
      <c r="G64" s="1"/>
      <c r="I64" s="25">
        <f>J64*F7</f>
        <v>4592.5363637798418</v>
      </c>
      <c r="J64" s="59">
        <v>765.42272729664023</v>
      </c>
    </row>
    <row r="65" spans="1:10" ht="20.25" customHeight="1" x14ac:dyDescent="0.2">
      <c r="B65" s="79"/>
      <c r="C65" s="28" t="s">
        <v>43</v>
      </c>
      <c r="D65" s="10" t="s">
        <v>497</v>
      </c>
      <c r="E65" s="10">
        <v>20</v>
      </c>
      <c r="F65" s="29">
        <f t="shared" si="4"/>
        <v>7257.9585571113603</v>
      </c>
      <c r="G65" s="1"/>
      <c r="I65" s="25">
        <f>J65*F7</f>
        <v>7257.9585571113603</v>
      </c>
      <c r="J65" s="59">
        <v>1209.6597595185601</v>
      </c>
    </row>
    <row r="66" spans="1:10" ht="18" customHeight="1" x14ac:dyDescent="0.2">
      <c r="B66" s="69" t="s">
        <v>419</v>
      </c>
      <c r="C66" s="69"/>
      <c r="D66" s="69"/>
      <c r="E66" s="69"/>
      <c r="F66" s="69"/>
      <c r="G66" s="1"/>
      <c r="I66" s="25"/>
      <c r="J66" s="25"/>
    </row>
    <row r="67" spans="1:10" ht="39.950000000000003" customHeight="1" x14ac:dyDescent="0.2">
      <c r="B67" s="69"/>
      <c r="C67" s="28" t="s">
        <v>420</v>
      </c>
      <c r="D67" s="10" t="s">
        <v>422</v>
      </c>
      <c r="E67" s="10" t="s">
        <v>421</v>
      </c>
      <c r="F67" s="41">
        <f>I67-I67*$F$8%</f>
        <v>269.52</v>
      </c>
      <c r="G67" s="1"/>
      <c r="I67" s="25">
        <f>J67*F7</f>
        <v>269.52</v>
      </c>
      <c r="J67" s="66">
        <v>44.92</v>
      </c>
    </row>
    <row r="68" spans="1:10" ht="39.950000000000003" customHeight="1" x14ac:dyDescent="0.2">
      <c r="B68" s="75"/>
      <c r="C68" s="42" t="s">
        <v>518</v>
      </c>
      <c r="D68" s="10" t="s">
        <v>422</v>
      </c>
      <c r="E68" s="23">
        <v>200</v>
      </c>
      <c r="F68" s="41">
        <f>I68-I68*$F$8%</f>
        <v>284.34000000000003</v>
      </c>
      <c r="G68" s="1"/>
      <c r="I68" s="25">
        <f>J68*F7</f>
        <v>284.34000000000003</v>
      </c>
      <c r="J68" s="66">
        <v>47.39</v>
      </c>
    </row>
    <row r="69" spans="1:10" ht="39.950000000000003" customHeight="1" x14ac:dyDescent="0.2">
      <c r="B69" s="75"/>
      <c r="C69" s="42" t="s">
        <v>519</v>
      </c>
      <c r="D69" s="10" t="s">
        <v>517</v>
      </c>
      <c r="E69" s="10" t="s">
        <v>421</v>
      </c>
      <c r="F69" s="41">
        <f>I69-I69*$F$8%</f>
        <v>359.82</v>
      </c>
      <c r="G69" s="1"/>
      <c r="I69" s="25">
        <f>J69*F7</f>
        <v>359.82</v>
      </c>
      <c r="J69" s="66">
        <v>59.97</v>
      </c>
    </row>
    <row r="70" spans="1:10" s="6" customFormat="1" ht="20.100000000000001" customHeight="1" x14ac:dyDescent="0.2">
      <c r="B70" s="80" t="s">
        <v>45</v>
      </c>
      <c r="C70" s="80"/>
      <c r="D70" s="80"/>
      <c r="E70" s="80"/>
      <c r="F70" s="80"/>
      <c r="G70" s="1"/>
      <c r="I70" s="25"/>
      <c r="J70" s="61"/>
    </row>
    <row r="71" spans="1:10" s="18" customFormat="1" ht="18" customHeight="1" x14ac:dyDescent="0.2">
      <c r="A71" s="15"/>
      <c r="B71" s="69" t="s">
        <v>46</v>
      </c>
      <c r="C71" s="69"/>
      <c r="D71" s="69"/>
      <c r="E71" s="69"/>
      <c r="F71" s="69"/>
      <c r="G71" s="15"/>
      <c r="H71" s="15"/>
      <c r="I71" s="25"/>
      <c r="J71" s="25"/>
    </row>
    <row r="72" spans="1:10" ht="14.45" customHeight="1" x14ac:dyDescent="0.2">
      <c r="B72" s="70"/>
      <c r="C72" s="28" t="s">
        <v>47</v>
      </c>
      <c r="D72" s="10">
        <v>20</v>
      </c>
      <c r="E72" s="10" t="s">
        <v>327</v>
      </c>
      <c r="F72" s="29">
        <f t="shared" ref="F72:F80" si="5">I72-I72*$F$8%</f>
        <v>40.221257963040003</v>
      </c>
      <c r="G72" s="1"/>
      <c r="I72" s="25">
        <f>J72*F7</f>
        <v>40.221257963040003</v>
      </c>
      <c r="J72" s="59">
        <v>6.7035429938400011</v>
      </c>
    </row>
    <row r="73" spans="1:10" ht="14.45" customHeight="1" x14ac:dyDescent="0.2">
      <c r="B73" s="70"/>
      <c r="C73" s="28" t="s">
        <v>48</v>
      </c>
      <c r="D73" s="10">
        <v>25</v>
      </c>
      <c r="E73" s="10" t="s">
        <v>328</v>
      </c>
      <c r="F73" s="29">
        <f t="shared" si="5"/>
        <v>59.10471282240001</v>
      </c>
      <c r="G73" s="1"/>
      <c r="I73" s="25">
        <f>J73*F7</f>
        <v>59.10471282240001</v>
      </c>
      <c r="J73" s="59">
        <v>9.8507854704000017</v>
      </c>
    </row>
    <row r="74" spans="1:10" ht="14.45" customHeight="1" x14ac:dyDescent="0.2">
      <c r="B74" s="70"/>
      <c r="C74" s="28" t="s">
        <v>49</v>
      </c>
      <c r="D74" s="10">
        <v>32</v>
      </c>
      <c r="E74" s="10" t="s">
        <v>329</v>
      </c>
      <c r="F74" s="29">
        <f t="shared" si="5"/>
        <v>104.13448979472003</v>
      </c>
      <c r="G74" s="1"/>
      <c r="I74" s="25">
        <f>J74*F7</f>
        <v>104.13448979472003</v>
      </c>
      <c r="J74" s="59">
        <v>17.355748299120005</v>
      </c>
    </row>
    <row r="75" spans="1:10" ht="14.45" customHeight="1" x14ac:dyDescent="0.2">
      <c r="B75" s="70"/>
      <c r="C75" s="28" t="s">
        <v>50</v>
      </c>
      <c r="D75" s="10">
        <v>40</v>
      </c>
      <c r="E75" s="10" t="s">
        <v>330</v>
      </c>
      <c r="F75" s="29">
        <f t="shared" si="5"/>
        <v>175.86156501648009</v>
      </c>
      <c r="G75" s="1"/>
      <c r="I75" s="25">
        <f>J75*F7</f>
        <v>175.86156501648009</v>
      </c>
      <c r="J75" s="59">
        <v>29.310260836080012</v>
      </c>
    </row>
    <row r="76" spans="1:10" ht="14.45" customHeight="1" x14ac:dyDescent="0.2">
      <c r="B76" s="70"/>
      <c r="C76" s="28" t="s">
        <v>51</v>
      </c>
      <c r="D76" s="10">
        <v>50</v>
      </c>
      <c r="E76" s="10" t="s">
        <v>331</v>
      </c>
      <c r="F76" s="62">
        <f t="shared" si="5"/>
        <v>333.55646231040015</v>
      </c>
      <c r="G76" s="1"/>
      <c r="I76" s="25">
        <f>J76*F7</f>
        <v>333.55646231040015</v>
      </c>
      <c r="J76" s="65">
        <v>55.592743718400023</v>
      </c>
    </row>
    <row r="77" spans="1:10" ht="14.45" customHeight="1" x14ac:dyDescent="0.2">
      <c r="B77" s="70"/>
      <c r="C77" s="28" t="s">
        <v>52</v>
      </c>
      <c r="D77" s="10">
        <v>63</v>
      </c>
      <c r="E77" s="10" t="s">
        <v>332</v>
      </c>
      <c r="F77" s="62">
        <f t="shared" si="5"/>
        <v>618.06050369280013</v>
      </c>
      <c r="G77" s="1"/>
      <c r="I77" s="25">
        <f>J77*F7</f>
        <v>618.06050369280013</v>
      </c>
      <c r="J77" s="65">
        <v>103.01008394880002</v>
      </c>
    </row>
    <row r="78" spans="1:10" ht="14.45" customHeight="1" x14ac:dyDescent="0.2">
      <c r="B78" s="70"/>
      <c r="C78" s="28" t="s">
        <v>264</v>
      </c>
      <c r="D78" s="10" t="s">
        <v>261</v>
      </c>
      <c r="E78" s="10" t="s">
        <v>333</v>
      </c>
      <c r="F78" s="29">
        <f t="shared" si="5"/>
        <v>1006.0824252124804</v>
      </c>
      <c r="G78" s="1"/>
      <c r="I78" s="25">
        <f>J78*F7</f>
        <v>1006.0824252124804</v>
      </c>
      <c r="J78" s="59">
        <v>167.68040420208007</v>
      </c>
    </row>
    <row r="79" spans="1:10" ht="14.45" customHeight="1" x14ac:dyDescent="0.2">
      <c r="B79" s="70"/>
      <c r="C79" s="28" t="s">
        <v>265</v>
      </c>
      <c r="D79" s="10" t="s">
        <v>262</v>
      </c>
      <c r="E79" s="10" t="s">
        <v>334</v>
      </c>
      <c r="F79" s="29">
        <f t="shared" si="5"/>
        <v>1586.0599419672003</v>
      </c>
      <c r="G79" s="1"/>
      <c r="I79" s="25">
        <f>J79*F7</f>
        <v>1586.0599419672003</v>
      </c>
      <c r="J79" s="59">
        <v>264.34332366120003</v>
      </c>
    </row>
    <row r="80" spans="1:10" ht="14.45" customHeight="1" x14ac:dyDescent="0.2">
      <c r="B80" s="70"/>
      <c r="C80" s="28" t="s">
        <v>266</v>
      </c>
      <c r="D80" s="10" t="s">
        <v>263</v>
      </c>
      <c r="E80" s="10" t="s">
        <v>335</v>
      </c>
      <c r="F80" s="29">
        <f t="shared" si="5"/>
        <v>3128.4425029334407</v>
      </c>
      <c r="G80" s="1"/>
      <c r="I80" s="25">
        <f>J80*F7</f>
        <v>3128.4425029334407</v>
      </c>
      <c r="J80" s="59">
        <v>521.40708382224011</v>
      </c>
    </row>
    <row r="81" spans="1:10" s="18" customFormat="1" ht="18" customHeight="1" x14ac:dyDescent="0.2">
      <c r="A81" s="15"/>
      <c r="B81" s="69" t="s">
        <v>54</v>
      </c>
      <c r="C81" s="69"/>
      <c r="D81" s="69"/>
      <c r="E81" s="69"/>
      <c r="F81" s="69"/>
      <c r="G81" s="15"/>
      <c r="H81" s="15"/>
      <c r="I81" s="25"/>
      <c r="J81" s="30"/>
    </row>
    <row r="82" spans="1:10" ht="14.45" customHeight="1" x14ac:dyDescent="0.2">
      <c r="B82" s="69"/>
      <c r="C82" s="28" t="s">
        <v>70</v>
      </c>
      <c r="D82" s="10" t="s">
        <v>55</v>
      </c>
      <c r="E82" s="10" t="s">
        <v>336</v>
      </c>
      <c r="F82" s="29">
        <f t="shared" ref="F82:F95" si="6">I82-I82*$F$8%</f>
        <v>58.403470466880023</v>
      </c>
      <c r="G82" s="1"/>
      <c r="I82" s="25">
        <f>J82*F7</f>
        <v>58.403470466880023</v>
      </c>
      <c r="J82" s="60">
        <v>9.7339117444800038</v>
      </c>
    </row>
    <row r="83" spans="1:10" ht="14.45" customHeight="1" x14ac:dyDescent="0.2">
      <c r="B83" s="69"/>
      <c r="C83" s="28" t="s">
        <v>71</v>
      </c>
      <c r="D83" s="10" t="s">
        <v>56</v>
      </c>
      <c r="E83" s="10" t="s">
        <v>337</v>
      </c>
      <c r="F83" s="29">
        <f t="shared" si="6"/>
        <v>87.054229563840011</v>
      </c>
      <c r="G83" s="1"/>
      <c r="I83" s="25">
        <f>J83*F7</f>
        <v>87.054229563840011</v>
      </c>
      <c r="J83" s="60">
        <v>14.509038260640002</v>
      </c>
    </row>
    <row r="84" spans="1:10" ht="14.45" customHeight="1" x14ac:dyDescent="0.2">
      <c r="B84" s="69"/>
      <c r="C84" s="28" t="s">
        <v>72</v>
      </c>
      <c r="D84" s="10" t="s">
        <v>57</v>
      </c>
      <c r="E84" s="10" t="s">
        <v>337</v>
      </c>
      <c r="F84" s="29">
        <f t="shared" si="6"/>
        <v>92.363635969920026</v>
      </c>
      <c r="G84" s="1"/>
      <c r="I84" s="25">
        <f>J84*F7</f>
        <v>92.363635969920026</v>
      </c>
      <c r="J84" s="60">
        <v>15.393939328320004</v>
      </c>
    </row>
    <row r="85" spans="1:10" ht="14.45" customHeight="1" x14ac:dyDescent="0.2">
      <c r="B85" s="69"/>
      <c r="C85" s="28" t="s">
        <v>73</v>
      </c>
      <c r="D85" s="10" t="s">
        <v>58</v>
      </c>
      <c r="E85" s="10" t="s">
        <v>338</v>
      </c>
      <c r="F85" s="29">
        <f t="shared" si="6"/>
        <v>145.10707885296006</v>
      </c>
      <c r="G85" s="1"/>
      <c r="I85" s="25">
        <f>J85*F7</f>
        <v>145.10707885296006</v>
      </c>
      <c r="J85" s="60">
        <v>24.184513142160011</v>
      </c>
    </row>
    <row r="86" spans="1:10" ht="14.45" customHeight="1" x14ac:dyDescent="0.2">
      <c r="B86" s="69"/>
      <c r="C86" s="28" t="s">
        <v>74</v>
      </c>
      <c r="D86" s="10" t="s">
        <v>59</v>
      </c>
      <c r="E86" s="10" t="s">
        <v>338</v>
      </c>
      <c r="F86" s="29">
        <f t="shared" si="6"/>
        <v>156.02642410320004</v>
      </c>
      <c r="G86" s="1"/>
      <c r="I86" s="25">
        <f>J86*F7</f>
        <v>156.02642410320004</v>
      </c>
      <c r="J86" s="60">
        <v>26.004404017200006</v>
      </c>
    </row>
    <row r="87" spans="1:10" ht="14.45" customHeight="1" x14ac:dyDescent="0.2">
      <c r="B87" s="69"/>
      <c r="C87" s="28" t="s">
        <v>75</v>
      </c>
      <c r="D87" s="10" t="s">
        <v>60</v>
      </c>
      <c r="E87" s="10" t="s">
        <v>330</v>
      </c>
      <c r="F87" s="29">
        <f t="shared" si="6"/>
        <v>153.97278577632005</v>
      </c>
      <c r="G87" s="1"/>
      <c r="I87" s="25">
        <f>J87*F7</f>
        <v>153.97278577632005</v>
      </c>
      <c r="J87" s="60">
        <v>25.662130962720006</v>
      </c>
    </row>
    <row r="88" spans="1:10" ht="14.45" customHeight="1" x14ac:dyDescent="0.2">
      <c r="B88" s="69"/>
      <c r="C88" s="28" t="s">
        <v>76</v>
      </c>
      <c r="D88" s="10" t="s">
        <v>61</v>
      </c>
      <c r="E88" s="10" t="s">
        <v>339</v>
      </c>
      <c r="F88" s="62">
        <f t="shared" si="6"/>
        <v>265.57395217920003</v>
      </c>
      <c r="G88" s="1"/>
      <c r="I88" s="25">
        <f>J88*F7</f>
        <v>265.57395217920003</v>
      </c>
      <c r="J88" s="65">
        <v>44.262325363200006</v>
      </c>
    </row>
    <row r="89" spans="1:10" ht="14.45" customHeight="1" x14ac:dyDescent="0.2">
      <c r="B89" s="69"/>
      <c r="C89" s="28" t="s">
        <v>77</v>
      </c>
      <c r="D89" s="10" t="s">
        <v>62</v>
      </c>
      <c r="E89" s="10" t="s">
        <v>339</v>
      </c>
      <c r="F89" s="62">
        <f t="shared" si="6"/>
        <v>266.26483134720007</v>
      </c>
      <c r="G89" s="1"/>
      <c r="I89" s="25">
        <f>J89*F7</f>
        <v>266.26483134720007</v>
      </c>
      <c r="J89" s="65">
        <v>44.37747189120001</v>
      </c>
    </row>
    <row r="90" spans="1:10" ht="14.45" customHeight="1" x14ac:dyDescent="0.2">
      <c r="B90" s="69"/>
      <c r="C90" s="28" t="s">
        <v>78</v>
      </c>
      <c r="D90" s="10" t="s">
        <v>63</v>
      </c>
      <c r="E90" s="10" t="s">
        <v>339</v>
      </c>
      <c r="F90" s="29">
        <f t="shared" si="6"/>
        <v>283.15164541104002</v>
      </c>
      <c r="G90" s="1"/>
      <c r="I90" s="25">
        <f>J90*F7</f>
        <v>283.15164541104002</v>
      </c>
      <c r="J90" s="60">
        <v>47.191940901840006</v>
      </c>
    </row>
    <row r="91" spans="1:10" ht="14.45" customHeight="1" x14ac:dyDescent="0.2">
      <c r="B91" s="69"/>
      <c r="C91" s="28" t="s">
        <v>79</v>
      </c>
      <c r="D91" s="10" t="s">
        <v>64</v>
      </c>
      <c r="E91" s="10" t="s">
        <v>331</v>
      </c>
      <c r="F91" s="62">
        <f t="shared" si="6"/>
        <v>304.12500975360012</v>
      </c>
      <c r="G91" s="1"/>
      <c r="I91" s="25">
        <f>J91*F7</f>
        <v>304.12500975360012</v>
      </c>
      <c r="J91" s="65">
        <v>50.687501625600021</v>
      </c>
    </row>
    <row r="92" spans="1:10" ht="14.45" customHeight="1" x14ac:dyDescent="0.2">
      <c r="B92" s="69"/>
      <c r="C92" s="28" t="s">
        <v>80</v>
      </c>
      <c r="D92" s="10" t="s">
        <v>65</v>
      </c>
      <c r="E92" s="10" t="s">
        <v>340</v>
      </c>
      <c r="F92" s="62">
        <f t="shared" si="6"/>
        <v>512.77051848960002</v>
      </c>
      <c r="G92" s="1"/>
      <c r="I92" s="25">
        <f>J92*F7</f>
        <v>512.77051848960002</v>
      </c>
      <c r="J92" s="65">
        <v>85.461753081600008</v>
      </c>
    </row>
    <row r="93" spans="1:10" ht="14.45" customHeight="1" x14ac:dyDescent="0.2">
      <c r="B93" s="69"/>
      <c r="C93" s="28" t="s">
        <v>81</v>
      </c>
      <c r="D93" s="10" t="s">
        <v>66</v>
      </c>
      <c r="E93" s="10" t="s">
        <v>340</v>
      </c>
      <c r="F93" s="62">
        <f t="shared" si="6"/>
        <v>497.84752846080005</v>
      </c>
      <c r="G93" s="1"/>
      <c r="I93" s="25">
        <f>J93*F7</f>
        <v>497.84752846080005</v>
      </c>
      <c r="J93" s="65">
        <v>82.974588076800003</v>
      </c>
    </row>
    <row r="94" spans="1:10" ht="14.45" customHeight="1" x14ac:dyDescent="0.2">
      <c r="B94" s="69"/>
      <c r="C94" s="28" t="s">
        <v>82</v>
      </c>
      <c r="D94" s="10" t="s">
        <v>67</v>
      </c>
      <c r="E94" s="10" t="s">
        <v>340</v>
      </c>
      <c r="F94" s="62">
        <f t="shared" si="6"/>
        <v>506.96713347840006</v>
      </c>
      <c r="G94" s="1"/>
      <c r="I94" s="25">
        <f>J94*F7</f>
        <v>506.96713347840006</v>
      </c>
      <c r="J94" s="65">
        <v>84.49452224640001</v>
      </c>
    </row>
    <row r="95" spans="1:10" ht="14.45" customHeight="1" x14ac:dyDescent="0.2">
      <c r="B95" s="69"/>
      <c r="C95" s="28" t="s">
        <v>83</v>
      </c>
      <c r="D95" s="10" t="s">
        <v>68</v>
      </c>
      <c r="E95" s="10" t="s">
        <v>340</v>
      </c>
      <c r="F95" s="29">
        <f t="shared" si="6"/>
        <v>510.25399112016015</v>
      </c>
      <c r="G95" s="1"/>
      <c r="I95" s="25">
        <f>J95*F7</f>
        <v>510.25399112016015</v>
      </c>
      <c r="J95" s="60">
        <v>85.042331853360025</v>
      </c>
    </row>
    <row r="96" spans="1:10" ht="14.45" customHeight="1" x14ac:dyDescent="0.2">
      <c r="B96" s="69"/>
      <c r="C96" s="28" t="s">
        <v>84</v>
      </c>
      <c r="D96" s="10" t="s">
        <v>69</v>
      </c>
      <c r="E96" s="10" t="s">
        <v>332</v>
      </c>
      <c r="F96" s="62">
        <f t="shared" ref="F96:F103" si="7">I96-I96*$F$8%</f>
        <v>553.11786190079999</v>
      </c>
      <c r="G96" s="1"/>
      <c r="I96" s="25">
        <f>J96*F7</f>
        <v>553.11786190079999</v>
      </c>
      <c r="J96" s="65">
        <v>92.186310316800004</v>
      </c>
    </row>
    <row r="97" spans="1:10" ht="14.45" customHeight="1" x14ac:dyDescent="0.2">
      <c r="B97" s="69"/>
      <c r="C97" s="28" t="s">
        <v>267</v>
      </c>
      <c r="D97" s="10" t="s">
        <v>271</v>
      </c>
      <c r="E97" s="10" t="s">
        <v>341</v>
      </c>
      <c r="F97" s="29">
        <f t="shared" si="7"/>
        <v>936.75960949536</v>
      </c>
      <c r="G97" s="1"/>
      <c r="I97" s="25">
        <f>J97*F7</f>
        <v>936.75960949536</v>
      </c>
      <c r="J97" s="60">
        <v>156.12660158256</v>
      </c>
    </row>
    <row r="98" spans="1:10" ht="14.45" customHeight="1" x14ac:dyDescent="0.2">
      <c r="B98" s="69"/>
      <c r="C98" s="28" t="s">
        <v>268</v>
      </c>
      <c r="D98" s="10" t="s">
        <v>272</v>
      </c>
      <c r="E98" s="10" t="s">
        <v>341</v>
      </c>
      <c r="F98" s="29">
        <f t="shared" si="7"/>
        <v>993.15953037504028</v>
      </c>
      <c r="G98" s="1"/>
      <c r="I98" s="25">
        <f>J98*F7</f>
        <v>993.15953037504028</v>
      </c>
      <c r="J98" s="60">
        <v>165.52658839584004</v>
      </c>
    </row>
    <row r="99" spans="1:10" ht="14.45" customHeight="1" x14ac:dyDescent="0.2">
      <c r="B99" s="69"/>
      <c r="C99" s="28" t="s">
        <v>269</v>
      </c>
      <c r="D99" s="10" t="s">
        <v>275</v>
      </c>
      <c r="E99" s="10" t="s">
        <v>342</v>
      </c>
      <c r="F99" s="29">
        <f t="shared" si="7"/>
        <v>1546.089127702561</v>
      </c>
      <c r="G99" s="1"/>
      <c r="I99" s="25">
        <f>J99*F7</f>
        <v>1546.089127702561</v>
      </c>
      <c r="J99" s="60">
        <v>257.68152128376016</v>
      </c>
    </row>
    <row r="100" spans="1:10" ht="14.45" customHeight="1" x14ac:dyDescent="0.2">
      <c r="B100" s="69"/>
      <c r="C100" s="28" t="s">
        <v>270</v>
      </c>
      <c r="D100" s="10" t="s">
        <v>276</v>
      </c>
      <c r="E100" s="10" t="s">
        <v>342</v>
      </c>
      <c r="F100" s="29">
        <f t="shared" si="7"/>
        <v>1604.3423319504004</v>
      </c>
      <c r="G100" s="1"/>
      <c r="I100" s="25">
        <f>J100*F7</f>
        <v>1604.3423319504004</v>
      </c>
      <c r="J100" s="60">
        <v>267.39038865840007</v>
      </c>
    </row>
    <row r="101" spans="1:10" ht="14.45" customHeight="1" x14ac:dyDescent="0.2">
      <c r="B101" s="69"/>
      <c r="C101" s="28" t="s">
        <v>273</v>
      </c>
      <c r="D101" s="10" t="s">
        <v>277</v>
      </c>
      <c r="E101" s="10" t="s">
        <v>343</v>
      </c>
      <c r="F101" s="29">
        <f t="shared" si="7"/>
        <v>1647.3184705958402</v>
      </c>
      <c r="G101" s="1"/>
      <c r="I101" s="25">
        <f>J101*F7</f>
        <v>1647.3184705958402</v>
      </c>
      <c r="J101" s="60">
        <v>274.55307843264001</v>
      </c>
    </row>
    <row r="102" spans="1:10" ht="14.45" customHeight="1" x14ac:dyDescent="0.2">
      <c r="B102" s="69"/>
      <c r="C102" s="28" t="s">
        <v>274</v>
      </c>
      <c r="D102" s="10" t="s">
        <v>278</v>
      </c>
      <c r="E102" s="10" t="s">
        <v>343</v>
      </c>
      <c r="F102" s="29">
        <f t="shared" si="7"/>
        <v>2573.3090010600004</v>
      </c>
      <c r="G102" s="1"/>
      <c r="I102" s="25">
        <f>J102*F7</f>
        <v>2573.3090010600004</v>
      </c>
      <c r="J102" s="60">
        <v>428.88483351000008</v>
      </c>
    </row>
    <row r="103" spans="1:10" ht="14.45" customHeight="1" x14ac:dyDescent="0.2">
      <c r="B103" s="69"/>
      <c r="C103" s="28" t="s">
        <v>279</v>
      </c>
      <c r="D103" s="10" t="s">
        <v>280</v>
      </c>
      <c r="E103" s="10" t="s">
        <v>335</v>
      </c>
      <c r="F103" s="29">
        <f t="shared" si="7"/>
        <v>2608.6716512740804</v>
      </c>
      <c r="G103" s="1"/>
      <c r="I103" s="25">
        <f>J103*F7</f>
        <v>2608.6716512740804</v>
      </c>
      <c r="J103" s="60">
        <v>434.77860854568007</v>
      </c>
    </row>
    <row r="104" spans="1:10" s="18" customFormat="1" ht="18" customHeight="1" x14ac:dyDescent="0.2">
      <c r="A104" s="15"/>
      <c r="B104" s="69" t="s">
        <v>85</v>
      </c>
      <c r="C104" s="69"/>
      <c r="D104" s="69"/>
      <c r="E104" s="69"/>
      <c r="F104" s="69"/>
      <c r="G104" s="15"/>
      <c r="H104" s="15"/>
      <c r="I104" s="25"/>
      <c r="J104" s="30"/>
    </row>
    <row r="105" spans="1:10" ht="14.45" customHeight="1" x14ac:dyDescent="0.2">
      <c r="B105" s="70"/>
      <c r="C105" s="28" t="s">
        <v>86</v>
      </c>
      <c r="D105" s="10">
        <v>20</v>
      </c>
      <c r="E105" s="10" t="s">
        <v>344</v>
      </c>
      <c r="F105" s="29">
        <f t="shared" ref="F105:F108" si="8">I105-I105*$F$8%</f>
        <v>83.147307868800013</v>
      </c>
      <c r="G105" s="1"/>
      <c r="I105" s="25">
        <f>J105*F7</f>
        <v>83.147307868800013</v>
      </c>
      <c r="J105" s="59">
        <v>13.857884644800002</v>
      </c>
    </row>
    <row r="106" spans="1:10" ht="14.45" customHeight="1" x14ac:dyDescent="0.2">
      <c r="B106" s="70"/>
      <c r="C106" s="28" t="s">
        <v>87</v>
      </c>
      <c r="D106" s="10">
        <v>25</v>
      </c>
      <c r="E106" s="10" t="s">
        <v>358</v>
      </c>
      <c r="F106" s="29">
        <f t="shared" si="8"/>
        <v>111.94833318480005</v>
      </c>
      <c r="G106" s="1"/>
      <c r="I106" s="25">
        <f>J106*F7</f>
        <v>111.94833318480005</v>
      </c>
      <c r="J106" s="59">
        <v>18.658055530800009</v>
      </c>
    </row>
    <row r="107" spans="1:10" ht="14.45" customHeight="1" x14ac:dyDescent="0.2">
      <c r="B107" s="70"/>
      <c r="C107" s="28" t="s">
        <v>88</v>
      </c>
      <c r="D107" s="10">
        <v>32</v>
      </c>
      <c r="E107" s="10" t="s">
        <v>345</v>
      </c>
      <c r="F107" s="29">
        <f t="shared" si="8"/>
        <v>220.08992215392007</v>
      </c>
      <c r="G107" s="1"/>
      <c r="I107" s="25">
        <f>J107*F7</f>
        <v>220.08992215392007</v>
      </c>
      <c r="J107" s="59">
        <v>36.681653692320012</v>
      </c>
    </row>
    <row r="108" spans="1:10" ht="14.45" customHeight="1" x14ac:dyDescent="0.2">
      <c r="B108" s="70"/>
      <c r="C108" s="28" t="s">
        <v>89</v>
      </c>
      <c r="D108" s="10">
        <v>40</v>
      </c>
      <c r="E108" s="10" t="s">
        <v>331</v>
      </c>
      <c r="F108" s="62">
        <f t="shared" si="8"/>
        <v>373.62745405440012</v>
      </c>
      <c r="G108" s="1"/>
      <c r="I108" s="25">
        <f>J108*F7</f>
        <v>373.62745405440012</v>
      </c>
      <c r="J108" s="65">
        <v>62.271242342400015</v>
      </c>
    </row>
    <row r="109" spans="1:10" ht="14.45" customHeight="1" x14ac:dyDescent="0.2">
      <c r="B109" s="70"/>
      <c r="C109" s="28" t="s">
        <v>90</v>
      </c>
      <c r="D109" s="10">
        <v>50</v>
      </c>
      <c r="E109" s="10" t="s">
        <v>341</v>
      </c>
      <c r="F109" s="29">
        <f t="shared" ref="F109:F113" si="9">I109-I109*$F$8%</f>
        <v>734.45118992784023</v>
      </c>
      <c r="G109" s="1"/>
      <c r="I109" s="25">
        <f>J109*F7</f>
        <v>734.45118992784023</v>
      </c>
      <c r="J109" s="59">
        <v>122.40853165464003</v>
      </c>
    </row>
    <row r="110" spans="1:10" ht="14.45" customHeight="1" x14ac:dyDescent="0.2">
      <c r="B110" s="70"/>
      <c r="C110" s="28" t="s">
        <v>91</v>
      </c>
      <c r="D110" s="10">
        <v>63</v>
      </c>
      <c r="E110" s="10" t="s">
        <v>343</v>
      </c>
      <c r="F110" s="62">
        <f t="shared" si="9"/>
        <v>1323.3099583871999</v>
      </c>
      <c r="G110" s="1"/>
      <c r="I110" s="25">
        <f>J110*F7</f>
        <v>1323.3099583871999</v>
      </c>
      <c r="J110" s="65">
        <v>220.5516597312</v>
      </c>
    </row>
    <row r="111" spans="1:10" ht="14.45" customHeight="1" x14ac:dyDescent="0.2">
      <c r="B111" s="70"/>
      <c r="C111" s="28" t="s">
        <v>281</v>
      </c>
      <c r="D111" s="10" t="s">
        <v>261</v>
      </c>
      <c r="E111" s="10" t="s">
        <v>346</v>
      </c>
      <c r="F111" s="29">
        <f t="shared" si="9"/>
        <v>2351.9167716744005</v>
      </c>
      <c r="G111" s="1"/>
      <c r="I111" s="25">
        <f>J111*F7</f>
        <v>2351.9167716744005</v>
      </c>
      <c r="J111" s="59">
        <v>391.98612861240008</v>
      </c>
    </row>
    <row r="112" spans="1:10" ht="14.45" customHeight="1" x14ac:dyDescent="0.2">
      <c r="B112" s="70"/>
      <c r="C112" s="28" t="s">
        <v>282</v>
      </c>
      <c r="D112" s="10" t="s">
        <v>262</v>
      </c>
      <c r="E112" s="10" t="s">
        <v>347</v>
      </c>
      <c r="F112" s="29">
        <f t="shared" si="9"/>
        <v>4824.2969622792007</v>
      </c>
      <c r="G112" s="1"/>
      <c r="I112" s="25">
        <f>J112*F7</f>
        <v>4824.2969622792007</v>
      </c>
      <c r="J112" s="59">
        <v>804.04949371320004</v>
      </c>
    </row>
    <row r="113" spans="1:10" ht="14.45" customHeight="1" x14ac:dyDescent="0.2">
      <c r="B113" s="71"/>
      <c r="C113" s="28" t="s">
        <v>283</v>
      </c>
      <c r="D113" s="10" t="s">
        <v>263</v>
      </c>
      <c r="E113" s="10" t="s">
        <v>348</v>
      </c>
      <c r="F113" s="29">
        <f t="shared" si="9"/>
        <v>7219.5905825164809</v>
      </c>
      <c r="G113" s="1"/>
      <c r="I113" s="25">
        <f>J113*F7</f>
        <v>7219.5905825164809</v>
      </c>
      <c r="J113" s="59">
        <v>1203.2650970860802</v>
      </c>
    </row>
    <row r="114" spans="1:10" s="18" customFormat="1" ht="18" customHeight="1" x14ac:dyDescent="0.2">
      <c r="A114" s="15"/>
      <c r="B114" s="69" t="s">
        <v>92</v>
      </c>
      <c r="C114" s="69"/>
      <c r="D114" s="69"/>
      <c r="E114" s="69"/>
      <c r="F114" s="69"/>
      <c r="G114" s="15"/>
      <c r="H114" s="15"/>
      <c r="I114" s="25"/>
      <c r="J114" s="59">
        <v>0</v>
      </c>
    </row>
    <row r="115" spans="1:10" ht="14.45" customHeight="1" x14ac:dyDescent="0.2">
      <c r="B115" s="69"/>
      <c r="C115" s="28" t="s">
        <v>93</v>
      </c>
      <c r="D115" s="10" t="s">
        <v>108</v>
      </c>
      <c r="E115" s="10" t="s">
        <v>349</v>
      </c>
      <c r="F115" s="29">
        <f t="shared" ref="F115:F128" si="10">I115-I115*$F$8%</f>
        <v>120.11279775264001</v>
      </c>
      <c r="G115" s="1"/>
      <c r="I115" s="25">
        <f>J115*F7</f>
        <v>120.11279775264001</v>
      </c>
      <c r="J115" s="59">
        <v>20.01879962544</v>
      </c>
    </row>
    <row r="116" spans="1:10" ht="14.45" customHeight="1" x14ac:dyDescent="0.2">
      <c r="B116" s="69"/>
      <c r="C116" s="28" t="s">
        <v>94</v>
      </c>
      <c r="D116" s="10" t="s">
        <v>109</v>
      </c>
      <c r="E116" s="10" t="s">
        <v>330</v>
      </c>
      <c r="F116" s="29">
        <f t="shared" si="10"/>
        <v>177.01360602912007</v>
      </c>
      <c r="G116" s="1"/>
      <c r="I116" s="25">
        <f>J116*F7</f>
        <v>177.01360602912007</v>
      </c>
      <c r="J116" s="59">
        <v>29.502267671520013</v>
      </c>
    </row>
    <row r="117" spans="1:10" ht="14.45" customHeight="1" x14ac:dyDescent="0.2">
      <c r="B117" s="69"/>
      <c r="C117" s="28" t="s">
        <v>95</v>
      </c>
      <c r="D117" s="10" t="s">
        <v>110</v>
      </c>
      <c r="E117" s="10" t="s">
        <v>350</v>
      </c>
      <c r="F117" s="29">
        <f t="shared" si="10"/>
        <v>196.79865820272002</v>
      </c>
      <c r="G117" s="1"/>
      <c r="I117" s="25">
        <f>J117*F7</f>
        <v>196.79865820272002</v>
      </c>
      <c r="J117" s="59">
        <v>32.799776367120003</v>
      </c>
    </row>
    <row r="118" spans="1:10" ht="14.45" customHeight="1" x14ac:dyDescent="0.2">
      <c r="B118" s="69"/>
      <c r="C118" s="28" t="s">
        <v>96</v>
      </c>
      <c r="D118" s="10" t="s">
        <v>111</v>
      </c>
      <c r="E118" s="10" t="s">
        <v>345</v>
      </c>
      <c r="F118" s="29">
        <f t="shared" si="10"/>
        <v>293.52001452480005</v>
      </c>
      <c r="G118" s="1"/>
      <c r="I118" s="25">
        <f>J118*F7</f>
        <v>293.52001452480005</v>
      </c>
      <c r="J118" s="59">
        <v>48.92000242080001</v>
      </c>
    </row>
    <row r="119" spans="1:10" ht="14.45" customHeight="1" x14ac:dyDescent="0.2">
      <c r="B119" s="69"/>
      <c r="C119" s="28" t="s">
        <v>97</v>
      </c>
      <c r="D119" s="10" t="s">
        <v>112</v>
      </c>
      <c r="E119" s="10" t="s">
        <v>345</v>
      </c>
      <c r="F119" s="29">
        <f t="shared" si="10"/>
        <v>306.64326432096004</v>
      </c>
      <c r="G119" s="1"/>
      <c r="I119" s="25">
        <f>J119*F7</f>
        <v>306.64326432096004</v>
      </c>
      <c r="J119" s="59">
        <v>51.107210720160012</v>
      </c>
    </row>
    <row r="120" spans="1:10" ht="14.45" customHeight="1" x14ac:dyDescent="0.2">
      <c r="B120" s="69"/>
      <c r="C120" s="28" t="s">
        <v>98</v>
      </c>
      <c r="D120" s="10" t="s">
        <v>113</v>
      </c>
      <c r="E120" s="10" t="s">
        <v>351</v>
      </c>
      <c r="F120" s="29">
        <f t="shared" si="10"/>
        <v>345.36186009360017</v>
      </c>
      <c r="G120" s="1"/>
      <c r="I120" s="25">
        <f>J120*F7</f>
        <v>345.36186009360017</v>
      </c>
      <c r="J120" s="59">
        <v>57.560310015600031</v>
      </c>
    </row>
    <row r="121" spans="1:10" ht="14.45" customHeight="1" x14ac:dyDescent="0.2">
      <c r="B121" s="69"/>
      <c r="C121" s="28" t="s">
        <v>99</v>
      </c>
      <c r="D121" s="10" t="s">
        <v>114</v>
      </c>
      <c r="E121" s="10" t="s">
        <v>331</v>
      </c>
      <c r="F121" s="29">
        <f t="shared" si="10"/>
        <v>539.95661375040015</v>
      </c>
      <c r="G121" s="1"/>
      <c r="I121" s="25">
        <f>J121*F7</f>
        <v>539.95661375040015</v>
      </c>
      <c r="J121" s="59">
        <v>89.992768958400021</v>
      </c>
    </row>
    <row r="122" spans="1:10" ht="14.45" customHeight="1" x14ac:dyDescent="0.2">
      <c r="B122" s="69"/>
      <c r="C122" s="28" t="s">
        <v>100</v>
      </c>
      <c r="D122" s="10" t="s">
        <v>115</v>
      </c>
      <c r="E122" s="10" t="s">
        <v>331</v>
      </c>
      <c r="F122" s="29">
        <f t="shared" si="10"/>
        <v>580.92920280864018</v>
      </c>
      <c r="G122" s="1"/>
      <c r="I122" s="25">
        <f>J122*F7</f>
        <v>580.92920280864018</v>
      </c>
      <c r="J122" s="59">
        <v>96.821533801440026</v>
      </c>
    </row>
    <row r="123" spans="1:10" ht="14.45" customHeight="1" x14ac:dyDescent="0.2">
      <c r="B123" s="69"/>
      <c r="C123" s="28" t="s">
        <v>101</v>
      </c>
      <c r="D123" s="10" t="s">
        <v>116</v>
      </c>
      <c r="E123" s="10" t="s">
        <v>352</v>
      </c>
      <c r="F123" s="29">
        <f t="shared" si="10"/>
        <v>587.74127140512019</v>
      </c>
      <c r="G123" s="1"/>
      <c r="I123" s="25">
        <f>J123*F7</f>
        <v>587.74127140512019</v>
      </c>
      <c r="J123" s="59">
        <v>97.956878567520036</v>
      </c>
    </row>
    <row r="124" spans="1:10" ht="14.45" customHeight="1" x14ac:dyDescent="0.2">
      <c r="B124" s="69"/>
      <c r="C124" s="28" t="s">
        <v>102</v>
      </c>
      <c r="D124" s="10" t="s">
        <v>117</v>
      </c>
      <c r="E124" s="10" t="s">
        <v>353</v>
      </c>
      <c r="F124" s="29">
        <f t="shared" si="10"/>
        <v>690.22283279040016</v>
      </c>
      <c r="G124" s="1"/>
      <c r="I124" s="25">
        <f>J124*F7</f>
        <v>690.22283279040016</v>
      </c>
      <c r="J124" s="59">
        <v>115.03713879840002</v>
      </c>
    </row>
    <row r="125" spans="1:10" ht="14.45" customHeight="1" x14ac:dyDescent="0.2">
      <c r="B125" s="69"/>
      <c r="C125" s="28" t="s">
        <v>103</v>
      </c>
      <c r="D125" s="10" t="s">
        <v>118</v>
      </c>
      <c r="E125" s="10" t="s">
        <v>354</v>
      </c>
      <c r="F125" s="62">
        <f t="shared" si="10"/>
        <v>892.20135755520005</v>
      </c>
      <c r="G125" s="1"/>
      <c r="I125" s="25">
        <f>J125*F7</f>
        <v>892.20135755520005</v>
      </c>
      <c r="J125" s="65">
        <v>148.70022625920001</v>
      </c>
    </row>
    <row r="126" spans="1:10" ht="14.45" customHeight="1" x14ac:dyDescent="0.2">
      <c r="B126" s="69"/>
      <c r="C126" s="28" t="s">
        <v>104</v>
      </c>
      <c r="D126" s="10" t="s">
        <v>119</v>
      </c>
      <c r="E126" s="10" t="s">
        <v>354</v>
      </c>
      <c r="F126" s="62">
        <f t="shared" si="10"/>
        <v>922.04733761280022</v>
      </c>
      <c r="G126" s="1"/>
      <c r="I126" s="25">
        <f>J126*F7</f>
        <v>922.04733761280022</v>
      </c>
      <c r="J126" s="65">
        <v>153.67455626880005</v>
      </c>
    </row>
    <row r="127" spans="1:10" ht="14.45" customHeight="1" x14ac:dyDescent="0.2">
      <c r="B127" s="69"/>
      <c r="C127" s="28" t="s">
        <v>105</v>
      </c>
      <c r="D127" s="10" t="s">
        <v>120</v>
      </c>
      <c r="E127" s="10" t="s">
        <v>354</v>
      </c>
      <c r="F127" s="29">
        <f t="shared" si="10"/>
        <v>979.9361030995201</v>
      </c>
      <c r="G127" s="1"/>
      <c r="I127" s="25">
        <f>J127*F7</f>
        <v>979.9361030995201</v>
      </c>
      <c r="J127" s="59">
        <v>163.32268384992003</v>
      </c>
    </row>
    <row r="128" spans="1:10" ht="14.45" customHeight="1" x14ac:dyDescent="0.2">
      <c r="B128" s="69"/>
      <c r="C128" s="28" t="s">
        <v>106</v>
      </c>
      <c r="D128" s="10" t="s">
        <v>121</v>
      </c>
      <c r="E128" s="10" t="s">
        <v>354</v>
      </c>
      <c r="F128" s="29">
        <f t="shared" si="10"/>
        <v>1179.3393757656004</v>
      </c>
      <c r="G128" s="1"/>
      <c r="I128" s="25">
        <f>J128*F7</f>
        <v>1179.3393757656004</v>
      </c>
      <c r="J128" s="59">
        <v>196.55656262760004</v>
      </c>
    </row>
    <row r="129" spans="1:10" ht="14.45" customHeight="1" x14ac:dyDescent="0.2">
      <c r="B129" s="69"/>
      <c r="C129" s="28" t="s">
        <v>107</v>
      </c>
      <c r="D129" s="10" t="s">
        <v>122</v>
      </c>
      <c r="E129" s="10" t="s">
        <v>354</v>
      </c>
      <c r="F129" s="29">
        <f t="shared" ref="F129:F138" si="11">I129-I129*$F$8%</f>
        <v>1356.2027155756803</v>
      </c>
      <c r="G129" s="1"/>
      <c r="I129" s="25">
        <f>J129*F7</f>
        <v>1356.2027155756803</v>
      </c>
      <c r="J129" s="59">
        <v>226.03378592928004</v>
      </c>
    </row>
    <row r="130" spans="1:10" ht="14.45" customHeight="1" x14ac:dyDescent="0.2">
      <c r="B130" s="69"/>
      <c r="C130" s="28" t="s">
        <v>293</v>
      </c>
      <c r="D130" s="10" t="s">
        <v>284</v>
      </c>
      <c r="E130" s="10" t="s">
        <v>355</v>
      </c>
      <c r="F130" s="29">
        <f t="shared" si="11"/>
        <v>1933.7759728257606</v>
      </c>
      <c r="G130" s="1"/>
      <c r="I130" s="25">
        <f>J130*F7</f>
        <v>1933.7759728257606</v>
      </c>
      <c r="J130" s="59">
        <v>322.29599547096012</v>
      </c>
    </row>
    <row r="131" spans="1:10" ht="14.45" customHeight="1" x14ac:dyDescent="0.2">
      <c r="B131" s="69"/>
      <c r="C131" s="28" t="s">
        <v>294</v>
      </c>
      <c r="D131" s="10" t="s">
        <v>285</v>
      </c>
      <c r="E131" s="10" t="s">
        <v>355</v>
      </c>
      <c r="F131" s="29">
        <f t="shared" si="11"/>
        <v>2064.1569622128009</v>
      </c>
      <c r="G131" s="1"/>
      <c r="I131" s="25">
        <f>J131*F7</f>
        <v>2064.1569622128009</v>
      </c>
      <c r="J131" s="59">
        <v>344.02616036880011</v>
      </c>
    </row>
    <row r="132" spans="1:10" ht="14.45" customHeight="1" x14ac:dyDescent="0.2">
      <c r="B132" s="69"/>
      <c r="C132" s="28" t="s">
        <v>295</v>
      </c>
      <c r="D132" s="10" t="s">
        <v>286</v>
      </c>
      <c r="E132" s="10" t="s">
        <v>343</v>
      </c>
      <c r="F132" s="29">
        <f t="shared" si="11"/>
        <v>2288.2038948014406</v>
      </c>
      <c r="G132" s="1"/>
      <c r="I132" s="25">
        <f>J132*F7</f>
        <v>2288.2038948014406</v>
      </c>
      <c r="J132" s="59">
        <v>381.36731580024014</v>
      </c>
    </row>
    <row r="133" spans="1:10" ht="14.45" customHeight="1" x14ac:dyDescent="0.2">
      <c r="B133" s="69"/>
      <c r="C133" s="28" t="s">
        <v>296</v>
      </c>
      <c r="D133" s="10" t="s">
        <v>287</v>
      </c>
      <c r="E133" s="10" t="s">
        <v>356</v>
      </c>
      <c r="F133" s="29">
        <f t="shared" si="11"/>
        <v>2941.8118588857615</v>
      </c>
      <c r="G133" s="1"/>
      <c r="I133" s="25">
        <f>J133*F7</f>
        <v>2941.8118588857615</v>
      </c>
      <c r="J133" s="59">
        <v>490.30197648096021</v>
      </c>
    </row>
    <row r="134" spans="1:10" ht="14.45" customHeight="1" x14ac:dyDescent="0.2">
      <c r="B134" s="69"/>
      <c r="C134" s="28" t="s">
        <v>297</v>
      </c>
      <c r="D134" s="10" t="s">
        <v>288</v>
      </c>
      <c r="E134" s="10" t="s">
        <v>356</v>
      </c>
      <c r="F134" s="29">
        <f t="shared" si="11"/>
        <v>3104.9508840235208</v>
      </c>
      <c r="G134" s="1"/>
      <c r="I134" s="25">
        <f>J134*F7</f>
        <v>3104.9508840235208</v>
      </c>
      <c r="J134" s="59">
        <v>517.49181400392013</v>
      </c>
    </row>
    <row r="135" spans="1:10" ht="14.45" customHeight="1" x14ac:dyDescent="0.2">
      <c r="B135" s="69"/>
      <c r="C135" s="28" t="s">
        <v>298</v>
      </c>
      <c r="D135" s="10" t="s">
        <v>289</v>
      </c>
      <c r="E135" s="10" t="s">
        <v>356</v>
      </c>
      <c r="F135" s="29">
        <f t="shared" si="11"/>
        <v>3869.154785321281</v>
      </c>
      <c r="G135" s="1"/>
      <c r="I135" s="25">
        <f>J135*F7</f>
        <v>3869.154785321281</v>
      </c>
      <c r="J135" s="59">
        <v>644.85913088688017</v>
      </c>
    </row>
    <row r="136" spans="1:10" ht="14.45" customHeight="1" x14ac:dyDescent="0.2">
      <c r="B136" s="69"/>
      <c r="C136" s="28" t="s">
        <v>299</v>
      </c>
      <c r="D136" s="10" t="s">
        <v>290</v>
      </c>
      <c r="E136" s="10" t="s">
        <v>357</v>
      </c>
      <c r="F136" s="29">
        <f t="shared" si="11"/>
        <v>5177.7231094612816</v>
      </c>
      <c r="G136" s="1"/>
      <c r="I136" s="25">
        <f>J136*F7</f>
        <v>5177.7231094612816</v>
      </c>
      <c r="J136" s="59">
        <v>862.95385157688031</v>
      </c>
    </row>
    <row r="137" spans="1:10" ht="14.45" customHeight="1" x14ac:dyDescent="0.2">
      <c r="B137" s="69"/>
      <c r="C137" s="28" t="s">
        <v>300</v>
      </c>
      <c r="D137" s="10" t="s">
        <v>291</v>
      </c>
      <c r="E137" s="10" t="s">
        <v>357</v>
      </c>
      <c r="F137" s="29">
        <f t="shared" si="11"/>
        <v>5482.1624692363202</v>
      </c>
      <c r="G137" s="1"/>
      <c r="I137" s="25">
        <f>J137*F7</f>
        <v>5482.1624692363202</v>
      </c>
      <c r="J137" s="59">
        <v>913.69374487272012</v>
      </c>
    </row>
    <row r="138" spans="1:10" ht="14.45" customHeight="1" x14ac:dyDescent="0.2">
      <c r="B138" s="69"/>
      <c r="C138" s="28" t="s">
        <v>301</v>
      </c>
      <c r="D138" s="10" t="s">
        <v>292</v>
      </c>
      <c r="E138" s="10" t="s">
        <v>357</v>
      </c>
      <c r="F138" s="29">
        <f t="shared" si="11"/>
        <v>5955.3007042536019</v>
      </c>
      <c r="G138" s="1"/>
      <c r="I138" s="25">
        <f>J138*F7</f>
        <v>5955.3007042536019</v>
      </c>
      <c r="J138" s="59">
        <v>992.55011737560028</v>
      </c>
    </row>
    <row r="139" spans="1:10" s="18" customFormat="1" ht="18" customHeight="1" x14ac:dyDescent="0.2">
      <c r="A139" s="15"/>
      <c r="B139" s="69" t="s">
        <v>92</v>
      </c>
      <c r="C139" s="69"/>
      <c r="D139" s="69"/>
      <c r="E139" s="69"/>
      <c r="F139" s="69"/>
      <c r="G139" s="15"/>
      <c r="H139" s="15"/>
      <c r="I139" s="25"/>
      <c r="J139" s="30"/>
    </row>
    <row r="140" spans="1:10" ht="41.1" customHeight="1" x14ac:dyDescent="0.2">
      <c r="B140" s="69"/>
      <c r="C140" s="28" t="s">
        <v>393</v>
      </c>
      <c r="D140" s="10" t="s">
        <v>394</v>
      </c>
      <c r="E140" s="10" t="s">
        <v>349</v>
      </c>
      <c r="F140" s="29">
        <f>I140-I140*$F$8%</f>
        <v>130.03036820928006</v>
      </c>
      <c r="G140" s="1"/>
      <c r="I140" s="25">
        <f>J140*F7</f>
        <v>130.03036820928006</v>
      </c>
      <c r="J140" s="59">
        <v>21.671728034880008</v>
      </c>
    </row>
    <row r="141" spans="1:10" ht="41.1" customHeight="1" x14ac:dyDescent="0.2">
      <c r="B141" s="75"/>
      <c r="C141" s="28" t="s">
        <v>395</v>
      </c>
      <c r="D141" s="10" t="s">
        <v>396</v>
      </c>
      <c r="E141" s="10" t="s">
        <v>330</v>
      </c>
      <c r="F141" s="29">
        <f>I141-I141*$F$8%</f>
        <v>201.40682225327998</v>
      </c>
      <c r="G141" s="1"/>
      <c r="I141" s="25">
        <f>J141*F7</f>
        <v>201.40682225327998</v>
      </c>
      <c r="J141" s="59">
        <v>33.56780370888</v>
      </c>
    </row>
    <row r="142" spans="1:10" ht="41.1" customHeight="1" x14ac:dyDescent="0.2">
      <c r="B142" s="75"/>
      <c r="C142" s="28" t="s">
        <v>397</v>
      </c>
      <c r="D142" s="10" t="s">
        <v>398</v>
      </c>
      <c r="E142" s="10" t="s">
        <v>350</v>
      </c>
      <c r="F142" s="29">
        <f>I142-I142*$F$8%</f>
        <v>238.97337701328007</v>
      </c>
      <c r="G142" s="1"/>
      <c r="I142" s="25">
        <f>J142*F7</f>
        <v>238.97337701328007</v>
      </c>
      <c r="J142" s="59">
        <v>39.828896168880014</v>
      </c>
    </row>
    <row r="143" spans="1:10" ht="18" customHeight="1" x14ac:dyDescent="0.2">
      <c r="B143" s="69" t="s">
        <v>399</v>
      </c>
      <c r="C143" s="69"/>
      <c r="D143" s="69"/>
      <c r="E143" s="69"/>
      <c r="F143" s="69"/>
      <c r="G143" s="1"/>
      <c r="I143" s="25"/>
      <c r="J143" s="59">
        <v>0</v>
      </c>
    </row>
    <row r="144" spans="1:10" ht="41.1" customHeight="1" x14ac:dyDescent="0.2">
      <c r="B144" s="69"/>
      <c r="C144" s="28" t="s">
        <v>400</v>
      </c>
      <c r="D144" s="10">
        <v>20</v>
      </c>
      <c r="E144" s="10" t="s">
        <v>349</v>
      </c>
      <c r="F144" s="62">
        <f>I144-I144*$F$8%</f>
        <v>152.40794446080002</v>
      </c>
      <c r="G144" s="1"/>
      <c r="I144" s="25">
        <f>J144*F7</f>
        <v>152.40794446080002</v>
      </c>
      <c r="J144" s="65">
        <v>25.401324076800002</v>
      </c>
    </row>
    <row r="145" spans="1:10" ht="41.1" customHeight="1" x14ac:dyDescent="0.2">
      <c r="B145" s="75"/>
      <c r="C145" s="28" t="s">
        <v>401</v>
      </c>
      <c r="D145" s="10">
        <v>25</v>
      </c>
      <c r="E145" s="10" t="s">
        <v>350</v>
      </c>
      <c r="F145" s="62">
        <f>I145-I145*$F$8%</f>
        <v>227.99012544000007</v>
      </c>
      <c r="G145" s="1"/>
      <c r="I145" s="25">
        <f>J145*F7</f>
        <v>227.99012544000007</v>
      </c>
      <c r="J145" s="65">
        <v>37.998354240000012</v>
      </c>
    </row>
    <row r="146" spans="1:10" ht="41.1" customHeight="1" x14ac:dyDescent="0.2">
      <c r="B146" s="75"/>
      <c r="C146" s="28" t="s">
        <v>402</v>
      </c>
      <c r="D146" s="10">
        <v>32</v>
      </c>
      <c r="E146" s="10" t="s">
        <v>361</v>
      </c>
      <c r="F146" s="29">
        <f>I146-I146*$F$8%</f>
        <v>337.29757300512006</v>
      </c>
      <c r="G146" s="1"/>
      <c r="I146" s="25">
        <f>J146*F7</f>
        <v>337.29757300512006</v>
      </c>
      <c r="J146" s="59">
        <v>56.216262167520014</v>
      </c>
    </row>
    <row r="147" spans="1:10" s="18" customFormat="1" ht="18" customHeight="1" x14ac:dyDescent="0.2">
      <c r="A147" s="15"/>
      <c r="B147" s="69" t="s">
        <v>129</v>
      </c>
      <c r="C147" s="69"/>
      <c r="D147" s="69"/>
      <c r="E147" s="69"/>
      <c r="F147" s="69"/>
      <c r="G147" s="15"/>
      <c r="H147" s="15"/>
      <c r="I147" s="25"/>
      <c r="J147" s="25"/>
    </row>
    <row r="148" spans="1:10" ht="14.45" customHeight="1" x14ac:dyDescent="0.2">
      <c r="B148" s="70"/>
      <c r="C148" s="28" t="s">
        <v>123</v>
      </c>
      <c r="D148" s="10">
        <v>20</v>
      </c>
      <c r="E148" s="10" t="s">
        <v>336</v>
      </c>
      <c r="F148" s="29">
        <f t="shared" ref="F148:F151" si="12">I148-I148*$F$8%</f>
        <v>58.503647946240008</v>
      </c>
      <c r="G148" s="1"/>
      <c r="I148" s="25">
        <f>J148*F7</f>
        <v>58.503647946240008</v>
      </c>
      <c r="J148" s="59">
        <v>9.7506079910400008</v>
      </c>
    </row>
    <row r="149" spans="1:10" ht="14.45" customHeight="1" x14ac:dyDescent="0.2">
      <c r="B149" s="70"/>
      <c r="C149" s="28" t="s">
        <v>124</v>
      </c>
      <c r="D149" s="10">
        <v>25</v>
      </c>
      <c r="E149" s="10" t="s">
        <v>358</v>
      </c>
      <c r="F149" s="29">
        <f t="shared" si="12"/>
        <v>109.54407368016004</v>
      </c>
      <c r="G149" s="1"/>
      <c r="I149" s="25">
        <f>J149*F7</f>
        <v>109.54407368016004</v>
      </c>
      <c r="J149" s="59">
        <v>18.257345613360005</v>
      </c>
    </row>
    <row r="150" spans="1:10" ht="14.45" customHeight="1" x14ac:dyDescent="0.2">
      <c r="B150" s="70"/>
      <c r="C150" s="28" t="s">
        <v>125</v>
      </c>
      <c r="D150" s="10">
        <v>32</v>
      </c>
      <c r="E150" s="10" t="s">
        <v>359</v>
      </c>
      <c r="F150" s="29">
        <f t="shared" si="12"/>
        <v>159.28219218240008</v>
      </c>
      <c r="G150" s="1"/>
      <c r="I150" s="25">
        <f>J150*F7</f>
        <v>159.28219218240008</v>
      </c>
      <c r="J150" s="59">
        <v>26.547032030400011</v>
      </c>
    </row>
    <row r="151" spans="1:10" ht="14.45" customHeight="1" x14ac:dyDescent="0.2">
      <c r="B151" s="70"/>
      <c r="C151" s="28" t="s">
        <v>126</v>
      </c>
      <c r="D151" s="10">
        <v>40</v>
      </c>
      <c r="E151" s="10" t="s">
        <v>360</v>
      </c>
      <c r="F151" s="29">
        <f t="shared" si="12"/>
        <v>332.43896525616003</v>
      </c>
      <c r="G151" s="1"/>
      <c r="I151" s="25">
        <f>J151*F7</f>
        <v>332.43896525616003</v>
      </c>
      <c r="J151" s="59">
        <v>55.406494209360005</v>
      </c>
    </row>
    <row r="152" spans="1:10" ht="14.45" customHeight="1" x14ac:dyDescent="0.2">
      <c r="B152" s="70"/>
      <c r="C152" s="28" t="s">
        <v>127</v>
      </c>
      <c r="D152" s="10">
        <v>50</v>
      </c>
      <c r="E152" s="10" t="s">
        <v>332</v>
      </c>
      <c r="F152" s="29">
        <f t="shared" ref="F152:F156" si="13">I152-I152*$F$8%</f>
        <v>573.66633555504018</v>
      </c>
      <c r="G152" s="1"/>
      <c r="I152" s="25">
        <f>J152*F7</f>
        <v>573.66633555504018</v>
      </c>
      <c r="J152" s="59">
        <v>95.61105592584002</v>
      </c>
    </row>
    <row r="153" spans="1:10" ht="14.45" customHeight="1" x14ac:dyDescent="0.2">
      <c r="B153" s="70"/>
      <c r="C153" s="28" t="s">
        <v>128</v>
      </c>
      <c r="D153" s="10">
        <v>63</v>
      </c>
      <c r="E153" s="10" t="s">
        <v>354</v>
      </c>
      <c r="F153" s="29">
        <f t="shared" si="13"/>
        <v>1093.7878083921603</v>
      </c>
      <c r="G153" s="1"/>
      <c r="I153" s="25">
        <f>J153*F7</f>
        <v>1093.7878083921603</v>
      </c>
      <c r="J153" s="59">
        <v>182.29796806536004</v>
      </c>
    </row>
    <row r="154" spans="1:10" ht="14.45" customHeight="1" x14ac:dyDescent="0.2">
      <c r="B154" s="70"/>
      <c r="C154" s="28" t="s">
        <v>302</v>
      </c>
      <c r="D154" s="10" t="s">
        <v>261</v>
      </c>
      <c r="E154" s="10" t="s">
        <v>335</v>
      </c>
      <c r="F154" s="29">
        <f t="shared" si="13"/>
        <v>2079.4340278152004</v>
      </c>
      <c r="G154" s="1"/>
      <c r="I154" s="25">
        <f>J154*F7</f>
        <v>2079.4340278152004</v>
      </c>
      <c r="J154" s="59">
        <v>346.57233796920002</v>
      </c>
    </row>
    <row r="155" spans="1:10" ht="14.45" customHeight="1" x14ac:dyDescent="0.2">
      <c r="B155" s="70"/>
      <c r="C155" s="28" t="s">
        <v>303</v>
      </c>
      <c r="D155" s="10" t="s">
        <v>262</v>
      </c>
      <c r="E155" s="10" t="s">
        <v>356</v>
      </c>
      <c r="F155" s="29">
        <f t="shared" si="13"/>
        <v>3391.208031294721</v>
      </c>
      <c r="G155" s="1"/>
      <c r="I155" s="25">
        <f>J155*F7</f>
        <v>3391.208031294721</v>
      </c>
      <c r="J155" s="59">
        <v>565.20133854912012</v>
      </c>
    </row>
    <row r="156" spans="1:10" ht="14.45" customHeight="1" x14ac:dyDescent="0.2">
      <c r="B156" s="71"/>
      <c r="C156" s="28" t="s">
        <v>304</v>
      </c>
      <c r="D156" s="10" t="s">
        <v>263</v>
      </c>
      <c r="E156" s="10" t="s">
        <v>357</v>
      </c>
      <c r="F156" s="29">
        <f t="shared" si="13"/>
        <v>5476.6026191318424</v>
      </c>
      <c r="G156" s="1"/>
      <c r="I156" s="25">
        <f>J156*F7</f>
        <v>5476.6026191318424</v>
      </c>
      <c r="J156" s="59">
        <v>912.76710318864036</v>
      </c>
    </row>
    <row r="157" spans="1:10" s="18" customFormat="1" ht="18" customHeight="1" x14ac:dyDescent="0.2">
      <c r="A157" s="15"/>
      <c r="B157" s="69" t="s">
        <v>130</v>
      </c>
      <c r="C157" s="69"/>
      <c r="D157" s="69"/>
      <c r="E157" s="69"/>
      <c r="F157" s="69"/>
      <c r="G157" s="15"/>
      <c r="H157" s="15"/>
      <c r="I157" s="25"/>
      <c r="J157" s="59">
        <v>0</v>
      </c>
    </row>
    <row r="158" spans="1:10" ht="14.45" customHeight="1" x14ac:dyDescent="0.2">
      <c r="B158" s="70"/>
      <c r="C158" s="28" t="s">
        <v>131</v>
      </c>
      <c r="D158" s="10">
        <v>20</v>
      </c>
      <c r="E158" s="10" t="s">
        <v>327</v>
      </c>
      <c r="F158" s="29">
        <f t="shared" ref="F158:F161" si="14">I158-I158*$F$8%</f>
        <v>53.895483895680016</v>
      </c>
      <c r="G158" s="1"/>
      <c r="I158" s="25">
        <f>J158*F7</f>
        <v>53.895483895680016</v>
      </c>
      <c r="J158" s="59">
        <v>8.9825806492800027</v>
      </c>
    </row>
    <row r="159" spans="1:10" ht="14.45" customHeight="1" x14ac:dyDescent="0.2">
      <c r="B159" s="70"/>
      <c r="C159" s="28" t="s">
        <v>132</v>
      </c>
      <c r="D159" s="10">
        <v>25</v>
      </c>
      <c r="E159" s="10" t="s">
        <v>337</v>
      </c>
      <c r="F159" s="29">
        <f t="shared" si="14"/>
        <v>80.392427186400027</v>
      </c>
      <c r="G159" s="1"/>
      <c r="I159" s="25">
        <f>J159*F7</f>
        <v>80.392427186400027</v>
      </c>
      <c r="J159" s="59">
        <v>13.398737864400005</v>
      </c>
    </row>
    <row r="160" spans="1:10" ht="14.45" customHeight="1" x14ac:dyDescent="0.2">
      <c r="B160" s="70"/>
      <c r="C160" s="28" t="s">
        <v>133</v>
      </c>
      <c r="D160" s="10">
        <v>32</v>
      </c>
      <c r="E160" s="10" t="s">
        <v>330</v>
      </c>
      <c r="F160" s="29">
        <f t="shared" si="14"/>
        <v>150.61684021776006</v>
      </c>
      <c r="G160" s="1"/>
      <c r="I160" s="25">
        <f>J160*F7</f>
        <v>150.61684021776006</v>
      </c>
      <c r="J160" s="59">
        <v>25.102806702960009</v>
      </c>
    </row>
    <row r="161" spans="1:10" ht="14.45" customHeight="1" x14ac:dyDescent="0.2">
      <c r="B161" s="70"/>
      <c r="C161" s="28" t="s">
        <v>134</v>
      </c>
      <c r="D161" s="10">
        <v>40</v>
      </c>
      <c r="E161" s="10" t="s">
        <v>361</v>
      </c>
      <c r="F161" s="62">
        <f t="shared" si="14"/>
        <v>271.23916135680003</v>
      </c>
      <c r="G161" s="1"/>
      <c r="I161" s="25">
        <f>J161*F7</f>
        <v>271.23916135680003</v>
      </c>
      <c r="J161" s="65">
        <v>45.206526892800007</v>
      </c>
    </row>
    <row r="162" spans="1:10" ht="14.45" customHeight="1" x14ac:dyDescent="0.2">
      <c r="B162" s="70"/>
      <c r="C162" s="28" t="s">
        <v>135</v>
      </c>
      <c r="D162" s="10">
        <v>50</v>
      </c>
      <c r="E162" s="10" t="s">
        <v>331</v>
      </c>
      <c r="F162" s="29">
        <f t="shared" ref="F162:F166" si="15">I162-I162*$F$8%</f>
        <v>500.88739680000009</v>
      </c>
      <c r="G162" s="1"/>
      <c r="I162" s="25">
        <f>J162*F7</f>
        <v>500.88739680000009</v>
      </c>
      <c r="J162" s="59">
        <v>83.481232800000015</v>
      </c>
    </row>
    <row r="163" spans="1:10" ht="14.45" customHeight="1" x14ac:dyDescent="0.2">
      <c r="B163" s="70"/>
      <c r="C163" s="28" t="s">
        <v>136</v>
      </c>
      <c r="D163" s="10">
        <v>63</v>
      </c>
      <c r="E163" s="10" t="s">
        <v>354</v>
      </c>
      <c r="F163" s="62">
        <f t="shared" si="15"/>
        <v>855.44658581760018</v>
      </c>
      <c r="G163" s="1"/>
      <c r="I163" s="25">
        <f>J163*F7</f>
        <v>855.44658581760018</v>
      </c>
      <c r="J163" s="65">
        <v>142.57443096960003</v>
      </c>
    </row>
    <row r="164" spans="1:10" ht="14.45" customHeight="1" x14ac:dyDescent="0.2">
      <c r="B164" s="70"/>
      <c r="C164" s="28" t="s">
        <v>305</v>
      </c>
      <c r="D164" s="10" t="s">
        <v>261</v>
      </c>
      <c r="E164" s="10" t="s">
        <v>343</v>
      </c>
      <c r="F164" s="62">
        <f t="shared" si="15"/>
        <v>1793.2459684608002</v>
      </c>
      <c r="G164" s="1"/>
      <c r="I164" s="25">
        <f>J164*F7</f>
        <v>1793.2459684608002</v>
      </c>
      <c r="J164" s="65">
        <v>298.87432807680005</v>
      </c>
    </row>
    <row r="165" spans="1:10" ht="14.45" customHeight="1" x14ac:dyDescent="0.2">
      <c r="B165" s="70"/>
      <c r="C165" s="28" t="s">
        <v>306</v>
      </c>
      <c r="D165" s="10" t="s">
        <v>262</v>
      </c>
      <c r="E165" s="10" t="s">
        <v>356</v>
      </c>
      <c r="F165" s="62">
        <f t="shared" si="15"/>
        <v>2666.5172368128005</v>
      </c>
      <c r="G165" s="1"/>
      <c r="I165" s="25">
        <f>J165*F7</f>
        <v>2666.5172368128005</v>
      </c>
      <c r="J165" s="65">
        <v>444.41953946880005</v>
      </c>
    </row>
    <row r="166" spans="1:10" ht="14.45" customHeight="1" x14ac:dyDescent="0.2">
      <c r="B166" s="71"/>
      <c r="C166" s="28" t="s">
        <v>307</v>
      </c>
      <c r="D166" s="10" t="s">
        <v>263</v>
      </c>
      <c r="E166" s="10" t="s">
        <v>357</v>
      </c>
      <c r="F166" s="29">
        <f t="shared" si="15"/>
        <v>5199.912421139521</v>
      </c>
      <c r="G166" s="1"/>
      <c r="I166" s="25">
        <f>J166*F7</f>
        <v>5199.912421139521</v>
      </c>
      <c r="J166" s="59">
        <v>866.65207018992021</v>
      </c>
    </row>
    <row r="167" spans="1:10" s="18" customFormat="1" ht="18" customHeight="1" x14ac:dyDescent="0.2">
      <c r="A167" s="15"/>
      <c r="B167" s="69" t="s">
        <v>311</v>
      </c>
      <c r="C167" s="69"/>
      <c r="D167" s="69"/>
      <c r="E167" s="69"/>
      <c r="F167" s="69"/>
      <c r="G167" s="15"/>
      <c r="H167" s="15"/>
      <c r="I167" s="25"/>
      <c r="J167" s="30">
        <v>0</v>
      </c>
    </row>
    <row r="168" spans="1:10" ht="46.5" customHeight="1" x14ac:dyDescent="0.2">
      <c r="B168" s="71"/>
      <c r="C168" s="28" t="s">
        <v>308</v>
      </c>
      <c r="D168" s="10">
        <v>20</v>
      </c>
      <c r="E168" s="10" t="s">
        <v>350</v>
      </c>
      <c r="F168" s="29">
        <f t="shared" ref="F168:F170" si="16">I168-I168*$F$8%</f>
        <v>197.39972307888002</v>
      </c>
      <c r="G168" s="1"/>
      <c r="I168" s="25">
        <f>J168*F7</f>
        <v>197.39972307888002</v>
      </c>
      <c r="J168" s="59">
        <v>32.899953846480003</v>
      </c>
    </row>
    <row r="169" spans="1:10" ht="46.5" customHeight="1" x14ac:dyDescent="0.2">
      <c r="B169" s="71"/>
      <c r="C169" s="28" t="s">
        <v>309</v>
      </c>
      <c r="D169" s="10">
        <v>25</v>
      </c>
      <c r="E169" s="10" t="s">
        <v>351</v>
      </c>
      <c r="F169" s="29">
        <f t="shared" si="16"/>
        <v>374.11279666992004</v>
      </c>
      <c r="G169" s="1"/>
      <c r="I169" s="25">
        <f>J169*F7</f>
        <v>374.11279666992004</v>
      </c>
      <c r="J169" s="59">
        <v>62.352132778320005</v>
      </c>
    </row>
    <row r="170" spans="1:10" ht="46.5" customHeight="1" x14ac:dyDescent="0.2">
      <c r="B170" s="71"/>
      <c r="C170" s="28" t="s">
        <v>310</v>
      </c>
      <c r="D170" s="10">
        <v>32</v>
      </c>
      <c r="E170" s="10" t="s">
        <v>352</v>
      </c>
      <c r="F170" s="62">
        <f t="shared" si="16"/>
        <v>791.74752652799998</v>
      </c>
      <c r="G170" s="1"/>
      <c r="I170" s="25">
        <f>J170*F7</f>
        <v>791.74752652799998</v>
      </c>
      <c r="J170" s="65">
        <v>131.95792108800001</v>
      </c>
    </row>
    <row r="171" spans="1:10" s="18" customFormat="1" ht="18" customHeight="1" x14ac:dyDescent="0.2">
      <c r="A171" s="15"/>
      <c r="B171" s="69" t="s">
        <v>137</v>
      </c>
      <c r="C171" s="69"/>
      <c r="D171" s="69"/>
      <c r="E171" s="69"/>
      <c r="F171" s="69"/>
      <c r="G171" s="15"/>
      <c r="H171" s="15"/>
      <c r="I171" s="25"/>
      <c r="J171" s="59">
        <v>0</v>
      </c>
    </row>
    <row r="172" spans="1:10" ht="21" customHeight="1" x14ac:dyDescent="0.2">
      <c r="B172" s="70"/>
      <c r="C172" s="28" t="s">
        <v>138</v>
      </c>
      <c r="D172" s="10">
        <v>20</v>
      </c>
      <c r="E172" s="10" t="s">
        <v>362</v>
      </c>
      <c r="F172" s="62">
        <f t="shared" ref="F172:F177" si="17">I172-I172*$F$8%</f>
        <v>57.757498444800007</v>
      </c>
      <c r="G172" s="1"/>
      <c r="I172" s="25">
        <f>J172*F7</f>
        <v>57.757498444800007</v>
      </c>
      <c r="J172" s="65">
        <v>9.6262497408000005</v>
      </c>
    </row>
    <row r="173" spans="1:10" ht="21" customHeight="1" x14ac:dyDescent="0.2">
      <c r="B173" s="70"/>
      <c r="C173" s="28" t="s">
        <v>139</v>
      </c>
      <c r="D173" s="10">
        <v>25</v>
      </c>
      <c r="E173" s="10" t="s">
        <v>363</v>
      </c>
      <c r="F173" s="62">
        <f t="shared" si="17"/>
        <v>67.982510131200016</v>
      </c>
      <c r="G173" s="1"/>
      <c r="I173" s="25">
        <f>J173*F7</f>
        <v>67.982510131200016</v>
      </c>
      <c r="J173" s="65">
        <v>11.330418355200003</v>
      </c>
    </row>
    <row r="174" spans="1:10" ht="21" customHeight="1" x14ac:dyDescent="0.2">
      <c r="B174" s="70"/>
      <c r="C174" s="28" t="s">
        <v>140</v>
      </c>
      <c r="D174" s="10">
        <v>32</v>
      </c>
      <c r="E174" s="10" t="s">
        <v>344</v>
      </c>
      <c r="F174" s="62">
        <f t="shared" si="17"/>
        <v>147.43361445120001</v>
      </c>
      <c r="G174" s="1"/>
      <c r="I174" s="25">
        <f>J174*F7</f>
        <v>147.43361445120001</v>
      </c>
      <c r="J174" s="65">
        <v>24.572269075200001</v>
      </c>
    </row>
    <row r="175" spans="1:10" ht="21" customHeight="1" x14ac:dyDescent="0.2">
      <c r="B175" s="70"/>
      <c r="C175" s="28" t="s">
        <v>141</v>
      </c>
      <c r="D175" s="10">
        <v>40</v>
      </c>
      <c r="E175" s="10" t="s">
        <v>329</v>
      </c>
      <c r="F175" s="62">
        <f t="shared" si="17"/>
        <v>217.48876208640002</v>
      </c>
      <c r="G175" s="1"/>
      <c r="I175" s="25">
        <f>J175*F7</f>
        <v>217.48876208640002</v>
      </c>
      <c r="J175" s="65">
        <v>36.248127014400005</v>
      </c>
    </row>
    <row r="176" spans="1:10" ht="21" customHeight="1" x14ac:dyDescent="0.2">
      <c r="B176" s="70"/>
      <c r="C176" s="28" t="s">
        <v>142</v>
      </c>
      <c r="D176" s="10">
        <v>50</v>
      </c>
      <c r="E176" s="10" t="s">
        <v>360</v>
      </c>
      <c r="F176" s="62">
        <f t="shared" si="17"/>
        <v>371.14028904960014</v>
      </c>
      <c r="G176" s="1"/>
      <c r="I176" s="25">
        <f>J176*F7</f>
        <v>371.14028904960014</v>
      </c>
      <c r="J176" s="65">
        <v>61.856714841600024</v>
      </c>
    </row>
    <row r="177" spans="1:10" ht="21" customHeight="1" x14ac:dyDescent="0.2">
      <c r="B177" s="71"/>
      <c r="C177" s="28" t="s">
        <v>143</v>
      </c>
      <c r="D177" s="10">
        <v>63</v>
      </c>
      <c r="E177" s="10" t="s">
        <v>340</v>
      </c>
      <c r="F177" s="62">
        <f t="shared" si="17"/>
        <v>570.80436860160012</v>
      </c>
      <c r="G177" s="1"/>
      <c r="I177" s="25">
        <f>J177*F7</f>
        <v>570.80436860160012</v>
      </c>
      <c r="J177" s="65">
        <v>95.134061433600024</v>
      </c>
    </row>
    <row r="178" spans="1:10" ht="21" customHeight="1" x14ac:dyDescent="0.2">
      <c r="B178" s="69" t="s">
        <v>425</v>
      </c>
      <c r="C178" s="69"/>
      <c r="D178" s="69"/>
      <c r="E178" s="69"/>
      <c r="F178" s="69"/>
      <c r="G178" s="1"/>
      <c r="I178" s="25"/>
      <c r="J178" s="59">
        <v>0</v>
      </c>
    </row>
    <row r="179" spans="1:10" ht="121.5" customHeight="1" x14ac:dyDescent="0.2">
      <c r="B179" s="43"/>
      <c r="C179" s="28" t="s">
        <v>423</v>
      </c>
      <c r="D179" s="10" t="s">
        <v>424</v>
      </c>
      <c r="E179" s="10" t="s">
        <v>534</v>
      </c>
      <c r="F179" s="62">
        <f>I179-I179*$F$8%</f>
        <v>113.28</v>
      </c>
      <c r="G179" s="1"/>
      <c r="I179" s="25">
        <f>J179*F7</f>
        <v>113.28</v>
      </c>
      <c r="J179" s="65">
        <v>18.88</v>
      </c>
    </row>
    <row r="180" spans="1:10" s="18" customFormat="1" ht="18" customHeight="1" x14ac:dyDescent="0.2">
      <c r="A180" s="15"/>
      <c r="B180" s="69" t="s">
        <v>144</v>
      </c>
      <c r="C180" s="69"/>
      <c r="D180" s="69"/>
      <c r="E180" s="69"/>
      <c r="F180" s="69"/>
      <c r="G180" s="15"/>
      <c r="H180" s="15"/>
      <c r="I180" s="25"/>
      <c r="J180" s="25">
        <v>0</v>
      </c>
    </row>
    <row r="181" spans="1:10" ht="21" customHeight="1" x14ac:dyDescent="0.2">
      <c r="B181" s="70"/>
      <c r="C181" s="28" t="s">
        <v>145</v>
      </c>
      <c r="D181" s="10">
        <v>20</v>
      </c>
      <c r="E181" s="10" t="s">
        <v>364</v>
      </c>
      <c r="F181" s="62">
        <f t="shared" ref="F181:F186" si="18">I181-I181*$F$8%</f>
        <v>34.12943089920001</v>
      </c>
      <c r="G181" s="1"/>
      <c r="I181" s="25">
        <f>J181*F7</f>
        <v>34.12943089920001</v>
      </c>
      <c r="J181" s="65">
        <v>5.6882384832000019</v>
      </c>
    </row>
    <row r="182" spans="1:10" ht="21" customHeight="1" x14ac:dyDescent="0.2">
      <c r="B182" s="70"/>
      <c r="C182" s="28" t="s">
        <v>146</v>
      </c>
      <c r="D182" s="10">
        <v>25</v>
      </c>
      <c r="E182" s="10" t="s">
        <v>362</v>
      </c>
      <c r="F182" s="62">
        <f t="shared" si="18"/>
        <v>39.794640076800007</v>
      </c>
      <c r="G182" s="1"/>
      <c r="I182" s="25">
        <f>J182*F7</f>
        <v>39.794640076800007</v>
      </c>
      <c r="J182" s="65">
        <v>6.632440012800001</v>
      </c>
    </row>
    <row r="183" spans="1:10" ht="21" customHeight="1" x14ac:dyDescent="0.2">
      <c r="B183" s="70"/>
      <c r="C183" s="28" t="s">
        <v>147</v>
      </c>
      <c r="D183" s="10">
        <v>32</v>
      </c>
      <c r="E183" s="10" t="s">
        <v>365</v>
      </c>
      <c r="F183" s="62">
        <f t="shared" si="18"/>
        <v>54.993981772800005</v>
      </c>
      <c r="G183" s="1"/>
      <c r="I183" s="25">
        <f>J183*F7</f>
        <v>54.993981772800005</v>
      </c>
      <c r="J183" s="65">
        <v>9.1656636288000009</v>
      </c>
    </row>
    <row r="184" spans="1:10" ht="21" customHeight="1" x14ac:dyDescent="0.2">
      <c r="B184" s="70"/>
      <c r="C184" s="28" t="s">
        <v>148</v>
      </c>
      <c r="D184" s="10">
        <v>40</v>
      </c>
      <c r="E184" s="10" t="s">
        <v>336</v>
      </c>
      <c r="F184" s="62">
        <f t="shared" si="18"/>
        <v>91.610577676800006</v>
      </c>
      <c r="G184" s="1"/>
      <c r="I184" s="25">
        <f>J184*F7</f>
        <v>91.610577676800006</v>
      </c>
      <c r="J184" s="65">
        <v>15.268429612800002</v>
      </c>
    </row>
    <row r="185" spans="1:10" ht="21" customHeight="1" x14ac:dyDescent="0.2">
      <c r="B185" s="70"/>
      <c r="C185" s="28" t="s">
        <v>149</v>
      </c>
      <c r="D185" s="10">
        <v>50</v>
      </c>
      <c r="E185" s="10" t="s">
        <v>344</v>
      </c>
      <c r="F185" s="62">
        <f t="shared" si="18"/>
        <v>160.00761530880001</v>
      </c>
      <c r="G185" s="1"/>
      <c r="I185" s="25">
        <f>J185*F7</f>
        <v>160.00761530880001</v>
      </c>
      <c r="J185" s="65">
        <v>26.667935884800002</v>
      </c>
    </row>
    <row r="186" spans="1:10" ht="21" customHeight="1" x14ac:dyDescent="0.2">
      <c r="B186" s="71"/>
      <c r="C186" s="28" t="s">
        <v>150</v>
      </c>
      <c r="D186" s="10">
        <v>63</v>
      </c>
      <c r="E186" s="10" t="s">
        <v>366</v>
      </c>
      <c r="F186" s="62">
        <f t="shared" si="18"/>
        <v>191.0971778688</v>
      </c>
      <c r="G186" s="1"/>
      <c r="I186" s="25">
        <f>J186*F7</f>
        <v>191.0971778688</v>
      </c>
      <c r="J186" s="65">
        <v>31.8495296448</v>
      </c>
    </row>
    <row r="187" spans="1:10" ht="21" customHeight="1" x14ac:dyDescent="0.2">
      <c r="B187" s="69" t="s">
        <v>403</v>
      </c>
      <c r="C187" s="69"/>
      <c r="D187" s="69"/>
      <c r="E187" s="69"/>
      <c r="F187" s="69"/>
      <c r="G187" s="1"/>
      <c r="I187" s="25"/>
      <c r="J187" s="59">
        <v>0</v>
      </c>
    </row>
    <row r="188" spans="1:10" ht="41.1" customHeight="1" x14ac:dyDescent="0.2">
      <c r="B188" s="43"/>
      <c r="C188" s="28" t="s">
        <v>404</v>
      </c>
      <c r="D188" s="11">
        <v>75</v>
      </c>
      <c r="E188" s="10">
        <v>18</v>
      </c>
      <c r="F188" s="29">
        <f>I188-I188*$F$8%</f>
        <v>1098.2957949633601</v>
      </c>
      <c r="G188" s="1"/>
      <c r="I188" s="25">
        <f>J188*F7</f>
        <v>1098.2957949633601</v>
      </c>
      <c r="J188" s="59">
        <v>183.04929916056003</v>
      </c>
    </row>
    <row r="189" spans="1:10" ht="41.1" customHeight="1" x14ac:dyDescent="0.2">
      <c r="B189" s="43"/>
      <c r="C189" s="28" t="s">
        <v>405</v>
      </c>
      <c r="D189" s="11">
        <v>90</v>
      </c>
      <c r="E189" s="10">
        <v>16</v>
      </c>
      <c r="F189" s="29">
        <f>I189-I189*$F$8%</f>
        <v>1839.5089647480011</v>
      </c>
      <c r="G189" s="1"/>
      <c r="I189" s="25">
        <f>J189*F7</f>
        <v>1839.5089647480011</v>
      </c>
      <c r="J189" s="59">
        <v>306.58482745800018</v>
      </c>
    </row>
    <row r="190" spans="1:10" ht="41.1" customHeight="1" x14ac:dyDescent="0.2">
      <c r="B190" s="43"/>
      <c r="C190" s="28" t="s">
        <v>406</v>
      </c>
      <c r="D190" s="11">
        <v>110</v>
      </c>
      <c r="E190" s="10">
        <v>8</v>
      </c>
      <c r="F190" s="29">
        <f>I190-I190*$F$8%</f>
        <v>2433.0605299560002</v>
      </c>
      <c r="G190" s="1"/>
      <c r="I190" s="25">
        <f>J190*F7</f>
        <v>2433.0605299560002</v>
      </c>
      <c r="J190" s="59">
        <v>405.51008832600007</v>
      </c>
    </row>
    <row r="191" spans="1:10" s="18" customFormat="1" ht="18" customHeight="1" x14ac:dyDescent="0.2">
      <c r="A191" s="15"/>
      <c r="B191" s="69" t="s">
        <v>156</v>
      </c>
      <c r="C191" s="69"/>
      <c r="D191" s="69"/>
      <c r="E191" s="69"/>
      <c r="F191" s="69"/>
      <c r="G191" s="15"/>
      <c r="H191" s="15"/>
      <c r="I191" s="25"/>
      <c r="J191" s="30"/>
    </row>
    <row r="192" spans="1:10" ht="15" customHeight="1" x14ac:dyDescent="0.2">
      <c r="B192" s="70"/>
      <c r="C192" s="28" t="s">
        <v>151</v>
      </c>
      <c r="D192" s="10" t="s">
        <v>163</v>
      </c>
      <c r="E192" s="10" t="s">
        <v>344</v>
      </c>
      <c r="F192" s="62">
        <f>I192-I192*$F$8%</f>
        <v>903.11724840960005</v>
      </c>
      <c r="G192" s="1"/>
      <c r="I192" s="25">
        <f>J192*F7</f>
        <v>903.11724840960005</v>
      </c>
      <c r="J192" s="65">
        <v>150.51954140160001</v>
      </c>
    </row>
    <row r="193" spans="1:10" ht="15" customHeight="1" x14ac:dyDescent="0.2">
      <c r="B193" s="70"/>
      <c r="C193" s="28" t="s">
        <v>152</v>
      </c>
      <c r="D193" s="10" t="s">
        <v>164</v>
      </c>
      <c r="E193" s="10" t="s">
        <v>367</v>
      </c>
      <c r="F193" s="62">
        <f>I193-I193*$F$8%</f>
        <v>1296.9183741696002</v>
      </c>
      <c r="G193" s="1"/>
      <c r="I193" s="25">
        <f>J193*F7</f>
        <v>1296.9183741696002</v>
      </c>
      <c r="J193" s="65">
        <v>216.15306236160004</v>
      </c>
    </row>
    <row r="194" spans="1:10" ht="15" customHeight="1" x14ac:dyDescent="0.2">
      <c r="B194" s="70"/>
      <c r="C194" s="28" t="s">
        <v>153</v>
      </c>
      <c r="D194" s="10" t="s">
        <v>165</v>
      </c>
      <c r="E194" s="10" t="s">
        <v>367</v>
      </c>
      <c r="F194" s="62">
        <f>I194-I194*$F$8%</f>
        <v>955.90041684480036</v>
      </c>
      <c r="G194" s="1"/>
      <c r="I194" s="25">
        <f>J194*F7</f>
        <v>955.90041684480036</v>
      </c>
      <c r="J194" s="65">
        <v>159.31673614080006</v>
      </c>
    </row>
    <row r="195" spans="1:10" ht="15" customHeight="1" x14ac:dyDescent="0.2">
      <c r="B195" s="70"/>
      <c r="C195" s="28" t="s">
        <v>154</v>
      </c>
      <c r="D195" s="10" t="s">
        <v>166</v>
      </c>
      <c r="E195" s="10" t="s">
        <v>368</v>
      </c>
      <c r="F195" s="62">
        <f>I195-I195*$F$8%</f>
        <v>1270.2504382848003</v>
      </c>
      <c r="G195" s="1"/>
      <c r="I195" s="25">
        <f>J195*F7</f>
        <v>1270.2504382848003</v>
      </c>
      <c r="J195" s="65">
        <v>211.70840638080006</v>
      </c>
    </row>
    <row r="196" spans="1:10" ht="15" customHeight="1" x14ac:dyDescent="0.2">
      <c r="B196" s="70"/>
      <c r="C196" s="28" t="s">
        <v>155</v>
      </c>
      <c r="D196" s="10" t="s">
        <v>167</v>
      </c>
      <c r="E196" s="10" t="s">
        <v>361</v>
      </c>
      <c r="F196" s="62">
        <f>I196-I196*$F$8%</f>
        <v>3244.6449245952008</v>
      </c>
      <c r="G196" s="1"/>
      <c r="I196" s="25">
        <f>J196*F7</f>
        <v>3244.6449245952008</v>
      </c>
      <c r="J196" s="65">
        <v>540.77415409920013</v>
      </c>
    </row>
    <row r="197" spans="1:10" ht="15" customHeight="1" x14ac:dyDescent="0.2">
      <c r="B197" s="70"/>
      <c r="C197" s="28" t="s">
        <v>312</v>
      </c>
      <c r="D197" s="10" t="s">
        <v>202</v>
      </c>
      <c r="E197" s="10" t="s">
        <v>331</v>
      </c>
      <c r="F197" s="62">
        <f t="shared" ref="F197:F199" si="19">I197-I197*$F$8%</f>
        <v>5276.5205576832013</v>
      </c>
      <c r="G197" s="1"/>
      <c r="I197" s="25">
        <f>J197*F7</f>
        <v>5276.5205576832013</v>
      </c>
      <c r="J197" s="65">
        <v>879.42009294720026</v>
      </c>
    </row>
    <row r="198" spans="1:10" ht="15" customHeight="1" x14ac:dyDescent="0.2">
      <c r="B198" s="70"/>
      <c r="C198" s="28" t="s">
        <v>313</v>
      </c>
      <c r="D198" s="10" t="s">
        <v>203</v>
      </c>
      <c r="E198" s="10" t="s">
        <v>352</v>
      </c>
      <c r="F198" s="62">
        <f t="shared" si="19"/>
        <v>7947.1830695040007</v>
      </c>
      <c r="G198" s="1"/>
      <c r="I198" s="25">
        <f>J198*F7</f>
        <v>7947.1830695040007</v>
      </c>
      <c r="J198" s="65">
        <v>1324.5305115840001</v>
      </c>
    </row>
    <row r="199" spans="1:10" ht="15" customHeight="1" x14ac:dyDescent="0.2">
      <c r="B199" s="70"/>
      <c r="C199" s="28" t="s">
        <v>314</v>
      </c>
      <c r="D199" s="10" t="s">
        <v>204</v>
      </c>
      <c r="E199" s="10" t="s">
        <v>341</v>
      </c>
      <c r="F199" s="62">
        <f t="shared" si="19"/>
        <v>12260.756242828802</v>
      </c>
      <c r="G199" s="1"/>
      <c r="I199" s="25">
        <f>J199*F7</f>
        <v>12260.756242828802</v>
      </c>
      <c r="J199" s="65">
        <v>2043.4593738048004</v>
      </c>
    </row>
    <row r="200" spans="1:10" s="18" customFormat="1" ht="18" customHeight="1" x14ac:dyDescent="0.2">
      <c r="A200" s="15"/>
      <c r="B200" s="69" t="s">
        <v>157</v>
      </c>
      <c r="C200" s="69"/>
      <c r="D200" s="69"/>
      <c r="E200" s="69"/>
      <c r="F200" s="69"/>
      <c r="G200" s="15"/>
      <c r="H200" s="15"/>
      <c r="I200" s="25"/>
      <c r="J200" s="67">
        <v>0</v>
      </c>
    </row>
    <row r="201" spans="1:10" ht="15" customHeight="1" x14ac:dyDescent="0.2">
      <c r="B201" s="70"/>
      <c r="C201" s="28" t="s">
        <v>158</v>
      </c>
      <c r="D201" s="10" t="s">
        <v>163</v>
      </c>
      <c r="E201" s="10" t="s">
        <v>344</v>
      </c>
      <c r="F201" s="62">
        <f>I201-I201*$F$8%</f>
        <v>764.52688730879993</v>
      </c>
      <c r="G201" s="1"/>
      <c r="I201" s="25">
        <f>J201*F7</f>
        <v>764.52688730879993</v>
      </c>
      <c r="J201" s="65">
        <v>127.42114788479999</v>
      </c>
    </row>
    <row r="202" spans="1:10" ht="15" customHeight="1" x14ac:dyDescent="0.2">
      <c r="B202" s="70"/>
      <c r="C202" s="28" t="s">
        <v>159</v>
      </c>
      <c r="D202" s="10" t="s">
        <v>164</v>
      </c>
      <c r="E202" s="10" t="s">
        <v>369</v>
      </c>
      <c r="F202" s="62">
        <f>I202-I202*$F$8%</f>
        <v>989.33896857600018</v>
      </c>
      <c r="G202" s="1"/>
      <c r="I202" s="25">
        <f>J202*F7</f>
        <v>989.33896857600018</v>
      </c>
      <c r="J202" s="65">
        <v>164.88982809600003</v>
      </c>
    </row>
    <row r="203" spans="1:10" ht="15" customHeight="1" x14ac:dyDescent="0.2">
      <c r="B203" s="70"/>
      <c r="C203" s="28" t="s">
        <v>160</v>
      </c>
      <c r="D203" s="10" t="s">
        <v>165</v>
      </c>
      <c r="E203" s="10" t="s">
        <v>369</v>
      </c>
      <c r="F203" s="62">
        <f>I203-I203*$F$8%</f>
        <v>802.66341738240021</v>
      </c>
      <c r="G203" s="1"/>
      <c r="I203" s="25">
        <f>J203*F7</f>
        <v>802.66341738240021</v>
      </c>
      <c r="J203" s="65">
        <v>133.77723623040004</v>
      </c>
    </row>
    <row r="204" spans="1:10" ht="15" customHeight="1" x14ac:dyDescent="0.2">
      <c r="B204" s="70"/>
      <c r="C204" s="28" t="s">
        <v>161</v>
      </c>
      <c r="D204" s="10" t="s">
        <v>166</v>
      </c>
      <c r="E204" s="10" t="s">
        <v>369</v>
      </c>
      <c r="F204" s="62">
        <f>I204-I204*$F$8%</f>
        <v>974.55415438080013</v>
      </c>
      <c r="G204" s="1"/>
      <c r="I204" s="25">
        <f>J204*F7</f>
        <v>974.55415438080013</v>
      </c>
      <c r="J204" s="65">
        <v>162.42569239680003</v>
      </c>
    </row>
    <row r="205" spans="1:10" ht="15" customHeight="1" x14ac:dyDescent="0.2">
      <c r="B205" s="70"/>
      <c r="C205" s="28" t="s">
        <v>162</v>
      </c>
      <c r="D205" s="10" t="s">
        <v>167</v>
      </c>
      <c r="E205" s="10" t="s">
        <v>361</v>
      </c>
      <c r="F205" s="62">
        <f>I205-I205*$F$8%</f>
        <v>2289.1590352512003</v>
      </c>
      <c r="G205" s="1"/>
      <c r="I205" s="25">
        <f>J205*F7</f>
        <v>2289.1590352512003</v>
      </c>
      <c r="J205" s="65">
        <v>381.52650587520003</v>
      </c>
    </row>
    <row r="206" spans="1:10" ht="15" customHeight="1" x14ac:dyDescent="0.2">
      <c r="B206" s="70"/>
      <c r="C206" s="28" t="s">
        <v>315</v>
      </c>
      <c r="D206" s="10" t="s">
        <v>202</v>
      </c>
      <c r="E206" s="10" t="s">
        <v>331</v>
      </c>
      <c r="F206" s="62">
        <f t="shared" ref="F206:F208" si="20">I206-I206*$F$8%</f>
        <v>4341.6228675456005</v>
      </c>
      <c r="G206" s="1"/>
      <c r="I206" s="25">
        <f>J206*F7</f>
        <v>4341.6228675456005</v>
      </c>
      <c r="J206" s="65">
        <v>723.60381125760011</v>
      </c>
    </row>
    <row r="207" spans="1:10" ht="15" customHeight="1" x14ac:dyDescent="0.2">
      <c r="B207" s="70"/>
      <c r="C207" s="28" t="s">
        <v>316</v>
      </c>
      <c r="D207" s="10" t="s">
        <v>203</v>
      </c>
      <c r="E207" s="10" t="s">
        <v>331</v>
      </c>
      <c r="F207" s="62">
        <f t="shared" si="20"/>
        <v>4984.9695487872004</v>
      </c>
      <c r="G207" s="1"/>
      <c r="I207" s="25">
        <f>J207*F7</f>
        <v>4984.9695487872004</v>
      </c>
      <c r="J207" s="65">
        <v>830.82825813120007</v>
      </c>
    </row>
    <row r="208" spans="1:10" ht="15" customHeight="1" x14ac:dyDescent="0.2">
      <c r="B208" s="70"/>
      <c r="C208" s="28" t="s">
        <v>317</v>
      </c>
      <c r="D208" s="10" t="s">
        <v>204</v>
      </c>
      <c r="E208" s="10" t="s">
        <v>341</v>
      </c>
      <c r="F208" s="62">
        <f t="shared" si="20"/>
        <v>8762.8350152448002</v>
      </c>
      <c r="G208" s="1"/>
      <c r="I208" s="25">
        <f>J208*F7</f>
        <v>8762.8350152448002</v>
      </c>
      <c r="J208" s="65">
        <v>1460.4725025408</v>
      </c>
    </row>
    <row r="209" spans="1:10" s="18" customFormat="1" ht="18" customHeight="1" x14ac:dyDescent="0.2">
      <c r="A209" s="15"/>
      <c r="B209" s="69" t="s">
        <v>173</v>
      </c>
      <c r="C209" s="69"/>
      <c r="D209" s="69"/>
      <c r="E209" s="69"/>
      <c r="F209" s="69"/>
      <c r="G209" s="15"/>
      <c r="H209" s="15"/>
      <c r="I209" s="25"/>
      <c r="J209" s="67">
        <v>0</v>
      </c>
    </row>
    <row r="210" spans="1:10" ht="23.25" customHeight="1" x14ac:dyDescent="0.2">
      <c r="B210" s="70"/>
      <c r="C210" s="28" t="s">
        <v>168</v>
      </c>
      <c r="D210" s="10" t="s">
        <v>163</v>
      </c>
      <c r="E210" s="10" t="s">
        <v>370</v>
      </c>
      <c r="F210" s="62">
        <f>I210-I210*$F$8%</f>
        <v>989.20079274240015</v>
      </c>
      <c r="G210" s="1"/>
      <c r="I210" s="25">
        <f>J210*F7</f>
        <v>989.20079274240015</v>
      </c>
      <c r="J210" s="65">
        <v>164.86679879040003</v>
      </c>
    </row>
    <row r="211" spans="1:10" ht="23.25" customHeight="1" x14ac:dyDescent="0.2">
      <c r="B211" s="70"/>
      <c r="C211" s="28" t="s">
        <v>169</v>
      </c>
      <c r="D211" s="10" t="s">
        <v>164</v>
      </c>
      <c r="E211" s="10" t="s">
        <v>330</v>
      </c>
      <c r="F211" s="62">
        <f>I211-I211*$F$8%</f>
        <v>1401.5174802048002</v>
      </c>
      <c r="G211" s="1"/>
      <c r="I211" s="25">
        <f>J211*F7</f>
        <v>1401.5174802048002</v>
      </c>
      <c r="J211" s="65">
        <v>233.58624670080005</v>
      </c>
    </row>
    <row r="212" spans="1:10" ht="23.25" customHeight="1" x14ac:dyDescent="0.2">
      <c r="B212" s="70"/>
      <c r="C212" s="28" t="s">
        <v>170</v>
      </c>
      <c r="D212" s="10" t="s">
        <v>165</v>
      </c>
      <c r="E212" s="10" t="s">
        <v>330</v>
      </c>
      <c r="F212" s="62">
        <f>I212-I212*$F$8%</f>
        <v>1005.3673652736003</v>
      </c>
      <c r="G212" s="1"/>
      <c r="I212" s="25">
        <f>J212*F7</f>
        <v>1005.3673652736003</v>
      </c>
      <c r="J212" s="65">
        <v>167.56122754560005</v>
      </c>
    </row>
    <row r="213" spans="1:10" ht="24.75" customHeight="1" x14ac:dyDescent="0.2">
      <c r="B213" s="70"/>
      <c r="C213" s="28" t="s">
        <v>171</v>
      </c>
      <c r="D213" s="10" t="s">
        <v>166</v>
      </c>
      <c r="E213" s="10" t="s">
        <v>350</v>
      </c>
      <c r="F213" s="62">
        <f>I213-I213*$F$8%</f>
        <v>1434.5415044352003</v>
      </c>
      <c r="G213" s="1"/>
      <c r="I213" s="25">
        <f>J213*F7</f>
        <v>1434.5415044352003</v>
      </c>
      <c r="J213" s="65">
        <v>239.09025073920006</v>
      </c>
    </row>
    <row r="214" spans="1:10" ht="24.75" customHeight="1" x14ac:dyDescent="0.2">
      <c r="B214" s="70"/>
      <c r="C214" s="28" t="s">
        <v>172</v>
      </c>
      <c r="D214" s="10" t="s">
        <v>167</v>
      </c>
      <c r="E214" s="10" t="s">
        <v>331</v>
      </c>
      <c r="F214" s="62">
        <f>I214-I214*$F$8%</f>
        <v>3428.0042557824004</v>
      </c>
      <c r="G214" s="1"/>
      <c r="I214" s="25">
        <f>J214*F7</f>
        <v>3428.0042557824004</v>
      </c>
      <c r="J214" s="65">
        <v>571.33404263040006</v>
      </c>
    </row>
    <row r="215" spans="1:10" s="18" customFormat="1" ht="18" customHeight="1" x14ac:dyDescent="0.2">
      <c r="A215" s="15"/>
      <c r="B215" s="69" t="s">
        <v>185</v>
      </c>
      <c r="C215" s="69"/>
      <c r="D215" s="69"/>
      <c r="E215" s="69"/>
      <c r="F215" s="69"/>
      <c r="G215" s="15"/>
      <c r="H215" s="15"/>
      <c r="I215" s="25"/>
      <c r="J215" s="67">
        <v>0</v>
      </c>
    </row>
    <row r="216" spans="1:10" ht="23.25" customHeight="1" x14ac:dyDescent="0.2">
      <c r="B216" s="70"/>
      <c r="C216" s="28" t="s">
        <v>174</v>
      </c>
      <c r="D216" s="10" t="s">
        <v>163</v>
      </c>
      <c r="E216" s="10" t="s">
        <v>370</v>
      </c>
      <c r="F216" s="62">
        <f>I216-I216*$F$8%</f>
        <v>836.51649661440001</v>
      </c>
      <c r="G216" s="1"/>
      <c r="I216" s="25">
        <f>J216*F7</f>
        <v>836.51649661440001</v>
      </c>
      <c r="J216" s="65">
        <v>139.41941610239999</v>
      </c>
    </row>
    <row r="217" spans="1:10" ht="24.75" customHeight="1" x14ac:dyDescent="0.2">
      <c r="B217" s="70"/>
      <c r="C217" s="28" t="s">
        <v>175</v>
      </c>
      <c r="D217" s="10" t="s">
        <v>164</v>
      </c>
      <c r="E217" s="10" t="s">
        <v>330</v>
      </c>
      <c r="F217" s="62">
        <f>I217-I217*$F$8%</f>
        <v>1095.4580087808001</v>
      </c>
      <c r="G217" s="1"/>
      <c r="I217" s="25">
        <f>J217*F7</f>
        <v>1095.4580087808001</v>
      </c>
      <c r="J217" s="65">
        <v>182.57633479680001</v>
      </c>
    </row>
    <row r="218" spans="1:10" ht="23.25" customHeight="1" x14ac:dyDescent="0.2">
      <c r="B218" s="70"/>
      <c r="C218" s="28" t="s">
        <v>176</v>
      </c>
      <c r="D218" s="10" t="s">
        <v>165</v>
      </c>
      <c r="E218" s="10" t="s">
        <v>330</v>
      </c>
      <c r="F218" s="62">
        <f>I218-I218*$F$8%</f>
        <v>890.54324755200014</v>
      </c>
      <c r="G218" s="1"/>
      <c r="I218" s="25">
        <f>J218*F7</f>
        <v>890.54324755200014</v>
      </c>
      <c r="J218" s="65">
        <v>148.42387459200003</v>
      </c>
    </row>
    <row r="219" spans="1:10" ht="24.75" customHeight="1" x14ac:dyDescent="0.2">
      <c r="B219" s="70"/>
      <c r="C219" s="28" t="s">
        <v>177</v>
      </c>
      <c r="D219" s="10" t="s">
        <v>166</v>
      </c>
      <c r="E219" s="10" t="s">
        <v>350</v>
      </c>
      <c r="F219" s="62">
        <f>I219-I219*$F$8%</f>
        <v>1151.5573972224001</v>
      </c>
      <c r="G219" s="1"/>
      <c r="I219" s="25">
        <f>J219*F7</f>
        <v>1151.5573972224001</v>
      </c>
      <c r="J219" s="65">
        <v>191.92623287040004</v>
      </c>
    </row>
    <row r="220" spans="1:10" ht="24.75" customHeight="1" x14ac:dyDescent="0.2">
      <c r="B220" s="70"/>
      <c r="C220" s="28" t="s">
        <v>178</v>
      </c>
      <c r="D220" s="10" t="s">
        <v>167</v>
      </c>
      <c r="E220" s="10" t="s">
        <v>331</v>
      </c>
      <c r="F220" s="62">
        <f>I220-I220*$F$8%</f>
        <v>2610.4178483712003</v>
      </c>
      <c r="G220" s="1"/>
      <c r="I220" s="25">
        <f>J220*F7</f>
        <v>2610.4178483712003</v>
      </c>
      <c r="J220" s="65">
        <v>435.06964139520005</v>
      </c>
    </row>
    <row r="221" spans="1:10" s="18" customFormat="1" ht="18" customHeight="1" x14ac:dyDescent="0.2">
      <c r="A221" s="15"/>
      <c r="B221" s="69" t="s">
        <v>184</v>
      </c>
      <c r="C221" s="69"/>
      <c r="D221" s="69"/>
      <c r="E221" s="69"/>
      <c r="F221" s="69"/>
      <c r="G221" s="15"/>
      <c r="H221" s="15"/>
      <c r="I221" s="25"/>
      <c r="J221" s="67">
        <v>0</v>
      </c>
    </row>
    <row r="222" spans="1:10" ht="24.75" customHeight="1" x14ac:dyDescent="0.2">
      <c r="B222" s="70"/>
      <c r="C222" s="28" t="s">
        <v>179</v>
      </c>
      <c r="D222" s="10" t="s">
        <v>163</v>
      </c>
      <c r="E222" s="10" t="s">
        <v>369</v>
      </c>
      <c r="F222" s="62">
        <f>I222-I222*$F$8%</f>
        <v>972.48151687680001</v>
      </c>
      <c r="G222" s="1"/>
      <c r="I222" s="25">
        <f>J222*F7</f>
        <v>972.48151687680001</v>
      </c>
      <c r="J222" s="65">
        <v>162.08025281280001</v>
      </c>
    </row>
    <row r="223" spans="1:10" ht="24.75" customHeight="1" x14ac:dyDescent="0.2">
      <c r="B223" s="70"/>
      <c r="C223" s="28" t="s">
        <v>180</v>
      </c>
      <c r="D223" s="10" t="s">
        <v>164</v>
      </c>
      <c r="E223" s="10" t="s">
        <v>370</v>
      </c>
      <c r="F223" s="62">
        <f>I223-I223*$F$8%</f>
        <v>1378.3039401600001</v>
      </c>
      <c r="G223" s="1"/>
      <c r="I223" s="25">
        <f>J223*F7</f>
        <v>1378.3039401600001</v>
      </c>
      <c r="J223" s="65">
        <v>229.71732336000002</v>
      </c>
    </row>
    <row r="224" spans="1:10" ht="24.75" customHeight="1" x14ac:dyDescent="0.2">
      <c r="B224" s="70"/>
      <c r="C224" s="28" t="s">
        <v>181</v>
      </c>
      <c r="D224" s="10" t="s">
        <v>165</v>
      </c>
      <c r="E224" s="10" t="s">
        <v>370</v>
      </c>
      <c r="F224" s="62">
        <f>I224-I224*$F$8%</f>
        <v>996.80046359040011</v>
      </c>
      <c r="G224" s="1"/>
      <c r="I224" s="25">
        <f>J224*F7</f>
        <v>996.80046359040011</v>
      </c>
      <c r="J224" s="65">
        <v>166.13341059840002</v>
      </c>
    </row>
    <row r="225" spans="1:10" ht="24" customHeight="1" x14ac:dyDescent="0.2">
      <c r="B225" s="70"/>
      <c r="C225" s="28" t="s">
        <v>182</v>
      </c>
      <c r="D225" s="10" t="s">
        <v>166</v>
      </c>
      <c r="E225" s="10" t="s">
        <v>330</v>
      </c>
      <c r="F225" s="62">
        <f>I225-I225*$F$8%</f>
        <v>1414.2296568960001</v>
      </c>
      <c r="G225" s="1"/>
      <c r="I225" s="25">
        <f>J225*F7</f>
        <v>1414.2296568960001</v>
      </c>
      <c r="J225" s="65">
        <v>235.704942816</v>
      </c>
    </row>
    <row r="226" spans="1:10" ht="24" customHeight="1" x14ac:dyDescent="0.2">
      <c r="B226" s="70"/>
      <c r="C226" s="28" t="s">
        <v>183</v>
      </c>
      <c r="D226" s="10" t="s">
        <v>167</v>
      </c>
      <c r="E226" s="10" t="s">
        <v>331</v>
      </c>
      <c r="F226" s="62">
        <f>I226-I226*$F$8%</f>
        <v>3602.243981952</v>
      </c>
      <c r="G226" s="1"/>
      <c r="I226" s="25">
        <f>J226*F7</f>
        <v>3602.243981952</v>
      </c>
      <c r="J226" s="65">
        <v>600.373996992</v>
      </c>
    </row>
    <row r="227" spans="1:10" s="18" customFormat="1" ht="18" customHeight="1" x14ac:dyDescent="0.2">
      <c r="A227" s="15"/>
      <c r="B227" s="69" t="s">
        <v>186</v>
      </c>
      <c r="C227" s="69"/>
      <c r="D227" s="69"/>
      <c r="E227" s="69"/>
      <c r="F227" s="69"/>
      <c r="G227" s="15"/>
      <c r="H227" s="15"/>
      <c r="I227" s="25"/>
      <c r="J227" s="67">
        <v>0</v>
      </c>
    </row>
    <row r="228" spans="1:10" ht="24.75" customHeight="1" x14ac:dyDescent="0.2">
      <c r="B228" s="70"/>
      <c r="C228" s="28" t="s">
        <v>187</v>
      </c>
      <c r="D228" s="10" t="s">
        <v>163</v>
      </c>
      <c r="E228" s="10" t="s">
        <v>369</v>
      </c>
      <c r="F228" s="62">
        <f>I228-I228*$F$8%</f>
        <v>828.64047409920011</v>
      </c>
      <c r="G228" s="1"/>
      <c r="I228" s="25">
        <f>J228*F7</f>
        <v>828.64047409920011</v>
      </c>
      <c r="J228" s="65">
        <v>138.10674568320002</v>
      </c>
    </row>
    <row r="229" spans="1:10" ht="24.75" customHeight="1" x14ac:dyDescent="0.2">
      <c r="B229" s="70"/>
      <c r="C229" s="28" t="s">
        <v>188</v>
      </c>
      <c r="D229" s="10" t="s">
        <v>164</v>
      </c>
      <c r="E229" s="10" t="s">
        <v>370</v>
      </c>
      <c r="F229" s="62">
        <f>I229-I229*$F$8%</f>
        <v>1020.7048828032005</v>
      </c>
      <c r="G229" s="1"/>
      <c r="I229" s="25">
        <f>J229*F7</f>
        <v>1020.7048828032005</v>
      </c>
      <c r="J229" s="65">
        <v>170.11748046720007</v>
      </c>
    </row>
    <row r="230" spans="1:10" ht="24.75" customHeight="1" x14ac:dyDescent="0.2">
      <c r="B230" s="70"/>
      <c r="C230" s="28" t="s">
        <v>189</v>
      </c>
      <c r="D230" s="10" t="s">
        <v>165</v>
      </c>
      <c r="E230" s="10" t="s">
        <v>338</v>
      </c>
      <c r="F230" s="62">
        <f>I230-I230*$F$8%</f>
        <v>850.19590414080005</v>
      </c>
      <c r="G230" s="1"/>
      <c r="I230" s="25">
        <f>J230*F7</f>
        <v>850.19590414080005</v>
      </c>
      <c r="J230" s="65">
        <v>141.69931735680001</v>
      </c>
    </row>
    <row r="231" spans="1:10" ht="24.75" customHeight="1" x14ac:dyDescent="0.2">
      <c r="B231" s="70"/>
      <c r="C231" s="28" t="s">
        <v>190</v>
      </c>
      <c r="D231" s="10" t="s">
        <v>166</v>
      </c>
      <c r="E231" s="10" t="s">
        <v>370</v>
      </c>
      <c r="F231" s="62">
        <f>I231-I231*$F$8%</f>
        <v>1057.0451270400001</v>
      </c>
      <c r="G231" s="1"/>
      <c r="I231" s="25">
        <f>J231*F7</f>
        <v>1057.0451270400001</v>
      </c>
      <c r="J231" s="65">
        <v>176.17418784000003</v>
      </c>
    </row>
    <row r="232" spans="1:10" ht="24" customHeight="1" x14ac:dyDescent="0.2">
      <c r="B232" s="70"/>
      <c r="C232" s="28" t="s">
        <v>191</v>
      </c>
      <c r="D232" s="10" t="s">
        <v>167</v>
      </c>
      <c r="E232" s="10" t="s">
        <v>331</v>
      </c>
      <c r="F232" s="62">
        <f>I232-I232*$F$8%</f>
        <v>2625.8935417344001</v>
      </c>
      <c r="G232" s="1"/>
      <c r="I232" s="25">
        <f>J232*F7</f>
        <v>2625.8935417344001</v>
      </c>
      <c r="J232" s="65">
        <v>437.64892362240005</v>
      </c>
    </row>
    <row r="233" spans="1:10" s="15" customFormat="1" ht="18" customHeight="1" x14ac:dyDescent="0.2">
      <c r="B233" s="72" t="s">
        <v>192</v>
      </c>
      <c r="C233" s="72"/>
      <c r="D233" s="72"/>
      <c r="E233" s="72"/>
      <c r="F233" s="72"/>
      <c r="I233" s="25"/>
      <c r="J233" s="67">
        <v>0</v>
      </c>
    </row>
    <row r="234" spans="1:10" ht="123" customHeight="1" x14ac:dyDescent="0.2">
      <c r="B234" s="44"/>
      <c r="C234" s="28" t="s">
        <v>193</v>
      </c>
      <c r="D234" s="10" t="s">
        <v>163</v>
      </c>
      <c r="E234" s="10" t="s">
        <v>370</v>
      </c>
      <c r="F234" s="62">
        <f>I234-I234*$F$8%</f>
        <v>842.87999999999988</v>
      </c>
      <c r="G234" s="1"/>
      <c r="I234" s="25">
        <f>J234*F7</f>
        <v>842.87999999999988</v>
      </c>
      <c r="J234" s="65">
        <v>140.47999999999999</v>
      </c>
    </row>
    <row r="235" spans="1:10" s="15" customFormat="1" ht="18" customHeight="1" x14ac:dyDescent="0.2">
      <c r="B235" s="72" t="s">
        <v>194</v>
      </c>
      <c r="C235" s="72"/>
      <c r="D235" s="72"/>
      <c r="E235" s="72"/>
      <c r="F235" s="72"/>
      <c r="I235" s="25"/>
      <c r="J235" s="67">
        <v>0</v>
      </c>
    </row>
    <row r="236" spans="1:10" ht="123" customHeight="1" x14ac:dyDescent="0.2">
      <c r="B236" s="44"/>
      <c r="C236" s="28" t="s">
        <v>195</v>
      </c>
      <c r="D236" s="10" t="s">
        <v>163</v>
      </c>
      <c r="E236" s="10" t="s">
        <v>332</v>
      </c>
      <c r="F236" s="62">
        <f>I236-I236*$F$8%</f>
        <v>1967.6399999999999</v>
      </c>
      <c r="G236" s="1"/>
      <c r="I236" s="25">
        <f>J236*F7</f>
        <v>1967.6399999999999</v>
      </c>
      <c r="J236" s="65">
        <v>327.94</v>
      </c>
    </row>
    <row r="237" spans="1:10" s="15" customFormat="1" ht="18" customHeight="1" x14ac:dyDescent="0.2">
      <c r="B237" s="72" t="s">
        <v>320</v>
      </c>
      <c r="C237" s="72"/>
      <c r="D237" s="72"/>
      <c r="E237" s="72"/>
      <c r="F237" s="72"/>
      <c r="I237" s="25"/>
      <c r="J237" s="67">
        <v>0</v>
      </c>
    </row>
    <row r="238" spans="1:10" ht="60" customHeight="1" x14ac:dyDescent="0.2">
      <c r="B238" s="70"/>
      <c r="C238" s="28" t="s">
        <v>426</v>
      </c>
      <c r="D238" s="10" t="s">
        <v>163</v>
      </c>
      <c r="E238" s="10" t="s">
        <v>370</v>
      </c>
      <c r="F238" s="62">
        <f>I238-I238*$F$8%</f>
        <v>1257.1237340928003</v>
      </c>
      <c r="G238" s="1"/>
      <c r="I238" s="25">
        <f>J238*F7</f>
        <v>1257.1237340928003</v>
      </c>
      <c r="J238" s="65">
        <v>209.52062234880006</v>
      </c>
    </row>
    <row r="239" spans="1:10" ht="60" customHeight="1" x14ac:dyDescent="0.2">
      <c r="B239" s="75"/>
      <c r="C239" s="28" t="s">
        <v>318</v>
      </c>
      <c r="D239" s="10" t="s">
        <v>164</v>
      </c>
      <c r="E239" s="10" t="s">
        <v>370</v>
      </c>
      <c r="F239" s="62">
        <f>I239-I239*$F$8%</f>
        <v>2054.8128214656008</v>
      </c>
      <c r="G239" s="1"/>
      <c r="I239" s="25">
        <f>J239*F7</f>
        <v>2054.8128214656008</v>
      </c>
      <c r="J239" s="65">
        <v>342.46880357760011</v>
      </c>
    </row>
    <row r="240" spans="1:10" s="15" customFormat="1" ht="18" customHeight="1" x14ac:dyDescent="0.2">
      <c r="B240" s="72" t="s">
        <v>321</v>
      </c>
      <c r="C240" s="72"/>
      <c r="D240" s="72"/>
      <c r="E240" s="72"/>
      <c r="F240" s="72"/>
      <c r="I240" s="25"/>
      <c r="J240" s="67">
        <v>0</v>
      </c>
    </row>
    <row r="241" spans="1:10" ht="123" customHeight="1" x14ac:dyDescent="0.2">
      <c r="B241" s="44"/>
      <c r="C241" s="28" t="s">
        <v>319</v>
      </c>
      <c r="D241" s="10" t="s">
        <v>164</v>
      </c>
      <c r="E241" s="11" t="s">
        <v>370</v>
      </c>
      <c r="F241" s="62">
        <f>I241-I241*$F$8%</f>
        <v>2481.36</v>
      </c>
      <c r="G241" s="1"/>
      <c r="I241" s="25">
        <f>J241*F7</f>
        <v>2481.36</v>
      </c>
      <c r="J241" s="65">
        <v>413.56</v>
      </c>
    </row>
    <row r="242" spans="1:10" s="18" customFormat="1" ht="18" customHeight="1" x14ac:dyDescent="0.2">
      <c r="A242" s="15"/>
      <c r="B242" s="69" t="s">
        <v>205</v>
      </c>
      <c r="C242" s="69"/>
      <c r="D242" s="69"/>
      <c r="E242" s="69"/>
      <c r="F242" s="69"/>
      <c r="G242" s="15"/>
      <c r="H242" s="15"/>
      <c r="I242" s="25"/>
      <c r="J242" s="67">
        <v>0</v>
      </c>
    </row>
    <row r="243" spans="1:10" ht="21" customHeight="1" x14ac:dyDescent="0.2">
      <c r="B243" s="70"/>
      <c r="C243" s="28" t="s">
        <v>196</v>
      </c>
      <c r="D243" s="10" t="s">
        <v>163</v>
      </c>
      <c r="E243" s="10" t="s">
        <v>329</v>
      </c>
      <c r="F243" s="62">
        <f t="shared" ref="F243:F248" si="21">I243-I243*$F$8%</f>
        <v>1941.6468137472007</v>
      </c>
      <c r="G243" s="1"/>
      <c r="I243" s="25">
        <f>J243*F7</f>
        <v>1941.6468137472007</v>
      </c>
      <c r="J243" s="65">
        <v>323.60780229120013</v>
      </c>
    </row>
    <row r="244" spans="1:10" ht="21" customHeight="1" x14ac:dyDescent="0.2">
      <c r="B244" s="70"/>
      <c r="C244" s="28" t="s">
        <v>197</v>
      </c>
      <c r="D244" s="10" t="s">
        <v>166</v>
      </c>
      <c r="E244" s="10" t="s">
        <v>370</v>
      </c>
      <c r="F244" s="62">
        <f t="shared" si="21"/>
        <v>3184.6766128128002</v>
      </c>
      <c r="G244" s="1"/>
      <c r="I244" s="25">
        <f>J244*F7</f>
        <v>3184.6766128128002</v>
      </c>
      <c r="J244" s="65">
        <v>530.77943546879999</v>
      </c>
    </row>
    <row r="245" spans="1:10" ht="21" customHeight="1" x14ac:dyDescent="0.2">
      <c r="B245" s="70"/>
      <c r="C245" s="28" t="s">
        <v>198</v>
      </c>
      <c r="D245" s="10" t="s">
        <v>167</v>
      </c>
      <c r="E245" s="10" t="s">
        <v>371</v>
      </c>
      <c r="F245" s="62">
        <f t="shared" si="21"/>
        <v>4026.3056152704003</v>
      </c>
      <c r="G245" s="1"/>
      <c r="I245" s="25">
        <f>J245*F7</f>
        <v>4026.3056152704003</v>
      </c>
      <c r="J245" s="65">
        <v>671.05093587840008</v>
      </c>
    </row>
    <row r="246" spans="1:10" ht="21" customHeight="1" x14ac:dyDescent="0.2">
      <c r="B246" s="70"/>
      <c r="C246" s="28" t="s">
        <v>199</v>
      </c>
      <c r="D246" s="10" t="s">
        <v>202</v>
      </c>
      <c r="E246" s="10" t="s">
        <v>331</v>
      </c>
      <c r="F246" s="62">
        <f t="shared" si="21"/>
        <v>5999.1801674112003</v>
      </c>
      <c r="G246" s="1"/>
      <c r="I246" s="25">
        <f>J246*F7</f>
        <v>5999.1801674112003</v>
      </c>
      <c r="J246" s="65">
        <v>999.86336123520005</v>
      </c>
    </row>
    <row r="247" spans="1:10" ht="21" customHeight="1" x14ac:dyDescent="0.2">
      <c r="B247" s="70"/>
      <c r="C247" s="28" t="s">
        <v>200</v>
      </c>
      <c r="D247" s="10" t="s">
        <v>203</v>
      </c>
      <c r="E247" s="10" t="s">
        <v>353</v>
      </c>
      <c r="F247" s="62">
        <f t="shared" si="21"/>
        <v>12417.585813964801</v>
      </c>
      <c r="G247" s="1"/>
      <c r="I247" s="25">
        <f>J247*F7</f>
        <v>12417.585813964801</v>
      </c>
      <c r="J247" s="65">
        <v>2069.5976356608003</v>
      </c>
    </row>
    <row r="248" spans="1:10" ht="21" customHeight="1" x14ac:dyDescent="0.2">
      <c r="B248" s="71"/>
      <c r="C248" s="28" t="s">
        <v>201</v>
      </c>
      <c r="D248" s="10" t="s">
        <v>204</v>
      </c>
      <c r="E248" s="10" t="s">
        <v>342</v>
      </c>
      <c r="F248" s="62">
        <f t="shared" si="21"/>
        <v>19604.801798668803</v>
      </c>
      <c r="G248" s="1"/>
      <c r="I248" s="25">
        <f>J248*F7</f>
        <v>19604.801798668803</v>
      </c>
      <c r="J248" s="65">
        <v>3267.4669664448006</v>
      </c>
    </row>
    <row r="249" spans="1:10" s="18" customFormat="1" ht="18" customHeight="1" x14ac:dyDescent="0.2">
      <c r="A249" s="15"/>
      <c r="B249" s="69" t="s">
        <v>206</v>
      </c>
      <c r="C249" s="69"/>
      <c r="D249" s="69"/>
      <c r="E249" s="69"/>
      <c r="F249" s="69"/>
      <c r="G249" s="15"/>
      <c r="H249" s="15"/>
      <c r="I249" s="25"/>
      <c r="J249" s="59">
        <v>0</v>
      </c>
    </row>
    <row r="250" spans="1:10" ht="21" customHeight="1" x14ac:dyDescent="0.2">
      <c r="B250" s="70"/>
      <c r="C250" s="28" t="s">
        <v>207</v>
      </c>
      <c r="D250" s="10" t="s">
        <v>163</v>
      </c>
      <c r="E250" s="10" t="s">
        <v>329</v>
      </c>
      <c r="F250" s="62">
        <f t="shared" ref="F250:F254" si="22">I250-I250*$F$8%</f>
        <v>1636.4163973248005</v>
      </c>
      <c r="G250" s="1"/>
      <c r="I250" s="25">
        <f>J250*F7</f>
        <v>1636.4163973248005</v>
      </c>
      <c r="J250" s="65">
        <v>272.73606622080007</v>
      </c>
    </row>
    <row r="251" spans="1:10" ht="21" customHeight="1" x14ac:dyDescent="0.2">
      <c r="B251" s="70"/>
      <c r="C251" s="28" t="s">
        <v>208</v>
      </c>
      <c r="D251" s="10" t="s">
        <v>166</v>
      </c>
      <c r="E251" s="10" t="s">
        <v>370</v>
      </c>
      <c r="F251" s="62">
        <f t="shared" si="22"/>
        <v>2622.0246183936006</v>
      </c>
      <c r="G251" s="1"/>
      <c r="I251" s="25">
        <f>J251*F7</f>
        <v>2622.0246183936006</v>
      </c>
      <c r="J251" s="65">
        <v>437.00410306560008</v>
      </c>
    </row>
    <row r="252" spans="1:10" ht="21" customHeight="1" x14ac:dyDescent="0.2">
      <c r="B252" s="70"/>
      <c r="C252" s="28" t="s">
        <v>209</v>
      </c>
      <c r="D252" s="10" t="s">
        <v>167</v>
      </c>
      <c r="E252" s="10" t="s">
        <v>339</v>
      </c>
      <c r="F252" s="62">
        <f t="shared" si="22"/>
        <v>3299.7770822016009</v>
      </c>
      <c r="G252" s="1"/>
      <c r="I252" s="25">
        <f>J252*F7</f>
        <v>3299.7770822016009</v>
      </c>
      <c r="J252" s="65">
        <v>549.96284703360016</v>
      </c>
    </row>
    <row r="253" spans="1:10" ht="21" customHeight="1" x14ac:dyDescent="0.2">
      <c r="B253" s="70"/>
      <c r="C253" s="28" t="s">
        <v>210</v>
      </c>
      <c r="D253" s="10" t="s">
        <v>202</v>
      </c>
      <c r="E253" s="10" t="s">
        <v>331</v>
      </c>
      <c r="F253" s="62">
        <f t="shared" si="22"/>
        <v>4738.463861644801</v>
      </c>
      <c r="G253" s="1"/>
      <c r="I253" s="25">
        <f>J253*F7</f>
        <v>4738.463861644801</v>
      </c>
      <c r="J253" s="65">
        <v>789.74397694080017</v>
      </c>
    </row>
    <row r="254" spans="1:10" ht="21" customHeight="1" x14ac:dyDescent="0.2">
      <c r="B254" s="70"/>
      <c r="C254" s="28" t="s">
        <v>211</v>
      </c>
      <c r="D254" s="10" t="s">
        <v>203</v>
      </c>
      <c r="E254" s="10" t="s">
        <v>352</v>
      </c>
      <c r="F254" s="62">
        <f t="shared" si="22"/>
        <v>11184.090147417603</v>
      </c>
      <c r="G254" s="1"/>
      <c r="I254" s="25">
        <f>J254*F7</f>
        <v>11184.090147417603</v>
      </c>
      <c r="J254" s="65">
        <v>1864.0150245696004</v>
      </c>
    </row>
    <row r="255" spans="1:10" ht="21" customHeight="1" x14ac:dyDescent="0.2">
      <c r="B255" s="71"/>
      <c r="C255" s="28" t="s">
        <v>212</v>
      </c>
      <c r="D255" s="10" t="s">
        <v>204</v>
      </c>
      <c r="E255" s="10" t="s">
        <v>342</v>
      </c>
      <c r="F255" s="62">
        <f>I255-I255*$F$8%</f>
        <v>17094.008726323198</v>
      </c>
      <c r="G255" s="1"/>
      <c r="I255" s="25">
        <f>J255*F7</f>
        <v>17094.008726323198</v>
      </c>
      <c r="J255" s="65">
        <v>2849.0014543871998</v>
      </c>
    </row>
    <row r="256" spans="1:10" s="6" customFormat="1" ht="20.100000000000001" customHeight="1" x14ac:dyDescent="0.2">
      <c r="B256" s="80" t="s">
        <v>230</v>
      </c>
      <c r="C256" s="80"/>
      <c r="D256" s="80"/>
      <c r="E256" s="80"/>
      <c r="F256" s="80"/>
      <c r="G256" s="1"/>
      <c r="I256" s="25"/>
      <c r="J256" s="61"/>
    </row>
    <row r="257" spans="1:10" s="18" customFormat="1" ht="18" customHeight="1" x14ac:dyDescent="0.2">
      <c r="A257" s="15"/>
      <c r="B257" s="69" t="s">
        <v>213</v>
      </c>
      <c r="C257" s="69"/>
      <c r="D257" s="69"/>
      <c r="E257" s="69"/>
      <c r="F257" s="69"/>
      <c r="G257" s="15"/>
      <c r="H257" s="15"/>
      <c r="I257" s="25"/>
      <c r="J257" s="25"/>
    </row>
    <row r="258" spans="1:10" s="18" customFormat="1" ht="18" customHeight="1" x14ac:dyDescent="0.2">
      <c r="A258" s="15"/>
      <c r="B258" s="69"/>
      <c r="C258" s="28" t="s">
        <v>536</v>
      </c>
      <c r="D258" s="10" t="s">
        <v>533</v>
      </c>
      <c r="E258" s="10" t="s">
        <v>350</v>
      </c>
      <c r="F258" s="62">
        <f>I258-I258*$F$8%</f>
        <v>1555.56</v>
      </c>
      <c r="G258" s="15"/>
      <c r="H258" s="15"/>
      <c r="I258" s="25">
        <f>J258*F7</f>
        <v>1555.56</v>
      </c>
      <c r="J258" s="65">
        <v>259.26</v>
      </c>
    </row>
    <row r="259" spans="1:10" ht="18" customHeight="1" x14ac:dyDescent="0.2">
      <c r="B259" s="75"/>
      <c r="C259" s="28" t="s">
        <v>214</v>
      </c>
      <c r="D259" s="10">
        <v>20</v>
      </c>
      <c r="E259" s="10" t="s">
        <v>350</v>
      </c>
      <c r="F259" s="62">
        <f t="shared" ref="F259:F264" si="23">I259-I259*$F$8%</f>
        <v>2002.8587080319999</v>
      </c>
      <c r="G259" s="1"/>
      <c r="I259" s="25">
        <f>J259*F7</f>
        <v>2002.8587080319999</v>
      </c>
      <c r="J259" s="65">
        <v>333.80978467199998</v>
      </c>
    </row>
    <row r="260" spans="1:10" ht="18" customHeight="1" x14ac:dyDescent="0.2">
      <c r="B260" s="75"/>
      <c r="C260" s="28" t="s">
        <v>215</v>
      </c>
      <c r="D260" s="10">
        <v>25</v>
      </c>
      <c r="E260" s="10" t="s">
        <v>361</v>
      </c>
      <c r="F260" s="62">
        <f t="shared" si="23"/>
        <v>2756.3315286528004</v>
      </c>
      <c r="G260" s="1"/>
      <c r="I260" s="25">
        <f>J260*F7</f>
        <v>2756.3315286528004</v>
      </c>
      <c r="J260" s="65">
        <v>459.38858810880004</v>
      </c>
    </row>
    <row r="261" spans="1:10" ht="18" customHeight="1" x14ac:dyDescent="0.2">
      <c r="B261" s="75"/>
      <c r="C261" s="28" t="s">
        <v>216</v>
      </c>
      <c r="D261" s="10">
        <v>32</v>
      </c>
      <c r="E261" s="10" t="s">
        <v>352</v>
      </c>
      <c r="F261" s="62">
        <f t="shared" si="23"/>
        <v>4901.2349936255996</v>
      </c>
      <c r="G261" s="1"/>
      <c r="I261" s="25">
        <f>J261*F7</f>
        <v>4901.2349936255996</v>
      </c>
      <c r="J261" s="65">
        <v>816.87249893759997</v>
      </c>
    </row>
    <row r="262" spans="1:10" ht="18" customHeight="1" x14ac:dyDescent="0.2">
      <c r="B262" s="75"/>
      <c r="C262" s="28" t="s">
        <v>217</v>
      </c>
      <c r="D262" s="10">
        <v>40</v>
      </c>
      <c r="E262" s="10" t="s">
        <v>372</v>
      </c>
      <c r="F262" s="62">
        <f t="shared" si="23"/>
        <v>7132.0838270976001</v>
      </c>
      <c r="G262" s="1"/>
      <c r="I262" s="25">
        <f>J262*F7</f>
        <v>7132.0838270976001</v>
      </c>
      <c r="J262" s="65">
        <v>1188.6806378496001</v>
      </c>
    </row>
    <row r="263" spans="1:10" ht="18" customHeight="1" x14ac:dyDescent="0.2">
      <c r="B263" s="75"/>
      <c r="C263" s="28" t="s">
        <v>218</v>
      </c>
      <c r="D263" s="10">
        <v>50</v>
      </c>
      <c r="E263" s="10" t="s">
        <v>343</v>
      </c>
      <c r="F263" s="29">
        <f t="shared" si="23"/>
        <v>12013.383502330562</v>
      </c>
      <c r="G263" s="1"/>
      <c r="I263" s="25">
        <f>J263*F7</f>
        <v>12013.383502330562</v>
      </c>
      <c r="J263" s="59">
        <v>2002.2305837217605</v>
      </c>
    </row>
    <row r="264" spans="1:10" ht="18" customHeight="1" x14ac:dyDescent="0.2">
      <c r="B264" s="75"/>
      <c r="C264" s="28" t="s">
        <v>219</v>
      </c>
      <c r="D264" s="10">
        <v>63</v>
      </c>
      <c r="E264" s="10" t="s">
        <v>356</v>
      </c>
      <c r="F264" s="29">
        <f t="shared" si="23"/>
        <v>19198.412854467846</v>
      </c>
      <c r="G264" s="1"/>
      <c r="I264" s="25">
        <f>J264*F7</f>
        <v>19198.412854467846</v>
      </c>
      <c r="J264" s="59">
        <v>3199.735475744641</v>
      </c>
    </row>
    <row r="265" spans="1:10" ht="21" customHeight="1" x14ac:dyDescent="0.2">
      <c r="B265" s="69" t="s">
        <v>411</v>
      </c>
      <c r="C265" s="69"/>
      <c r="D265" s="69"/>
      <c r="E265" s="69"/>
      <c r="F265" s="69"/>
      <c r="G265" s="1"/>
      <c r="I265" s="25"/>
      <c r="J265" s="59">
        <v>0</v>
      </c>
    </row>
    <row r="266" spans="1:10" ht="21" customHeight="1" x14ac:dyDescent="0.2">
      <c r="B266" s="71"/>
      <c r="C266" s="28" t="s">
        <v>412</v>
      </c>
      <c r="D266" s="10">
        <v>20</v>
      </c>
      <c r="E266" s="10" t="s">
        <v>350</v>
      </c>
      <c r="F266" s="62">
        <f>I266-I266*$F$8%</f>
        <v>1399.0303152000001</v>
      </c>
      <c r="G266" s="1"/>
      <c r="I266" s="25">
        <f>J266*F7</f>
        <v>1399.0303152000001</v>
      </c>
      <c r="J266" s="65">
        <v>233.17171920000004</v>
      </c>
    </row>
    <row r="267" spans="1:10" ht="21" customHeight="1" x14ac:dyDescent="0.2">
      <c r="B267" s="75"/>
      <c r="C267" s="28" t="s">
        <v>413</v>
      </c>
      <c r="D267" s="10">
        <v>25</v>
      </c>
      <c r="E267" s="10" t="s">
        <v>361</v>
      </c>
      <c r="F267" s="62">
        <f t="shared" ref="F267:F271" si="24">I267-I267*$F$8%</f>
        <v>1617.7626597888002</v>
      </c>
      <c r="G267" s="1"/>
      <c r="I267" s="25">
        <f>J267*F7</f>
        <v>1617.7626597888002</v>
      </c>
      <c r="J267" s="65">
        <v>269.62710996480001</v>
      </c>
    </row>
    <row r="268" spans="1:10" ht="21" customHeight="1" x14ac:dyDescent="0.2">
      <c r="B268" s="75"/>
      <c r="C268" s="28" t="s">
        <v>414</v>
      </c>
      <c r="D268" s="10">
        <v>32</v>
      </c>
      <c r="E268" s="10" t="s">
        <v>352</v>
      </c>
      <c r="F268" s="62">
        <f>I268-I268*$F$8%</f>
        <v>2377.1770412544006</v>
      </c>
      <c r="G268" s="1"/>
      <c r="I268" s="25">
        <f>J268*F7</f>
        <v>2377.1770412544006</v>
      </c>
      <c r="J268" s="65">
        <v>396.19617354240012</v>
      </c>
    </row>
    <row r="269" spans="1:10" ht="21" customHeight="1" x14ac:dyDescent="0.2">
      <c r="B269" s="75"/>
      <c r="C269" s="28" t="s">
        <v>415</v>
      </c>
      <c r="D269" s="10">
        <v>40</v>
      </c>
      <c r="E269" s="10" t="s">
        <v>372</v>
      </c>
      <c r="F269" s="62">
        <f>I269-I269*$F$8%</f>
        <v>4026.0292636032009</v>
      </c>
      <c r="G269" s="1"/>
      <c r="I269" s="25">
        <f>J269*F7</f>
        <v>4026.0292636032009</v>
      </c>
      <c r="J269" s="65">
        <v>671.00487726720019</v>
      </c>
    </row>
    <row r="270" spans="1:10" ht="21" customHeight="1" x14ac:dyDescent="0.2">
      <c r="B270" s="75"/>
      <c r="C270" s="28" t="s">
        <v>416</v>
      </c>
      <c r="D270" s="10">
        <v>50</v>
      </c>
      <c r="E270" s="10" t="s">
        <v>343</v>
      </c>
      <c r="F270" s="62">
        <f t="shared" si="24"/>
        <v>5950.6804498176007</v>
      </c>
      <c r="G270" s="1"/>
      <c r="I270" s="25">
        <f>J270*F7</f>
        <v>5950.6804498176007</v>
      </c>
      <c r="J270" s="65">
        <v>991.78007496960015</v>
      </c>
    </row>
    <row r="271" spans="1:10" ht="21" customHeight="1" x14ac:dyDescent="0.2">
      <c r="B271" s="75"/>
      <c r="C271" s="28" t="s">
        <v>417</v>
      </c>
      <c r="D271" s="10">
        <v>63</v>
      </c>
      <c r="E271" s="10" t="s">
        <v>356</v>
      </c>
      <c r="F271" s="62">
        <f t="shared" si="24"/>
        <v>9115.8742700928015</v>
      </c>
      <c r="G271" s="1"/>
      <c r="I271" s="25">
        <f>J271*F7</f>
        <v>9115.8742700928015</v>
      </c>
      <c r="J271" s="65">
        <v>1519.3123783488004</v>
      </c>
    </row>
    <row r="272" spans="1:10" s="15" customFormat="1" ht="18" customHeight="1" x14ac:dyDescent="0.2">
      <c r="B272" s="72" t="s">
        <v>224</v>
      </c>
      <c r="C272" s="72"/>
      <c r="D272" s="72"/>
      <c r="E272" s="72"/>
      <c r="F272" s="72"/>
      <c r="I272" s="25"/>
      <c r="J272" s="25">
        <v>0</v>
      </c>
    </row>
    <row r="273" spans="1:10" ht="60.75" customHeight="1" x14ac:dyDescent="0.2">
      <c r="B273" s="70"/>
      <c r="C273" s="28" t="s">
        <v>220</v>
      </c>
      <c r="D273" s="10" t="s">
        <v>163</v>
      </c>
      <c r="E273" s="10" t="s">
        <v>373</v>
      </c>
      <c r="F273" s="62">
        <f>I273-I273*$F$8%</f>
        <v>3106.4690909952005</v>
      </c>
      <c r="G273" s="1"/>
      <c r="I273" s="25">
        <f>J273*F7</f>
        <v>3106.4690909952005</v>
      </c>
      <c r="J273" s="65">
        <v>517.74484849920009</v>
      </c>
    </row>
    <row r="274" spans="1:10" ht="60.75" customHeight="1" x14ac:dyDescent="0.2">
      <c r="B274" s="70"/>
      <c r="C274" s="28" t="s">
        <v>221</v>
      </c>
      <c r="D274" s="10" t="s">
        <v>166</v>
      </c>
      <c r="E274" s="10" t="s">
        <v>331</v>
      </c>
      <c r="F274" s="62">
        <f>I274-I274*$F$8%</f>
        <v>4029.3454836096007</v>
      </c>
      <c r="G274" s="1"/>
      <c r="I274" s="25">
        <f>J274*F7</f>
        <v>4029.3454836096007</v>
      </c>
      <c r="J274" s="65">
        <v>671.55758060160008</v>
      </c>
    </row>
    <row r="275" spans="1:10" s="15" customFormat="1" ht="18" customHeight="1" x14ac:dyDescent="0.2">
      <c r="B275" s="72" t="s">
        <v>225</v>
      </c>
      <c r="C275" s="72"/>
      <c r="D275" s="72"/>
      <c r="E275" s="72"/>
      <c r="F275" s="72"/>
      <c r="I275" s="25"/>
      <c r="J275" s="59">
        <v>0</v>
      </c>
    </row>
    <row r="276" spans="1:10" ht="60.75" customHeight="1" x14ac:dyDescent="0.2">
      <c r="B276" s="70"/>
      <c r="C276" s="28" t="s">
        <v>222</v>
      </c>
      <c r="D276" s="10" t="s">
        <v>163</v>
      </c>
      <c r="E276" s="10" t="s">
        <v>373</v>
      </c>
      <c r="F276" s="62">
        <f>I276-I276*$F$8%</f>
        <v>3003.3899191296014</v>
      </c>
      <c r="G276" s="1"/>
      <c r="I276" s="25">
        <f>J276*F7</f>
        <v>3003.3899191296014</v>
      </c>
      <c r="J276" s="65">
        <v>500.56498652160019</v>
      </c>
    </row>
    <row r="277" spans="1:10" ht="60.75" customHeight="1" x14ac:dyDescent="0.2">
      <c r="B277" s="70"/>
      <c r="C277" s="28" t="s">
        <v>223</v>
      </c>
      <c r="D277" s="10" t="s">
        <v>166</v>
      </c>
      <c r="E277" s="10" t="s">
        <v>331</v>
      </c>
      <c r="F277" s="62">
        <f>I277-I277*$F$8%</f>
        <v>3992.5907118720006</v>
      </c>
      <c r="G277" s="1"/>
      <c r="I277" s="25">
        <f>J277*F7</f>
        <v>3992.5907118720006</v>
      </c>
      <c r="J277" s="65">
        <v>665.4317853120001</v>
      </c>
    </row>
    <row r="278" spans="1:10" s="15" customFormat="1" ht="18" customHeight="1" x14ac:dyDescent="0.2">
      <c r="B278" s="72" t="s">
        <v>226</v>
      </c>
      <c r="C278" s="72"/>
      <c r="D278" s="72"/>
      <c r="E278" s="72"/>
      <c r="F278" s="72"/>
      <c r="I278" s="25"/>
      <c r="J278" s="67">
        <v>0</v>
      </c>
    </row>
    <row r="279" spans="1:10" ht="39.75" customHeight="1" x14ac:dyDescent="0.2">
      <c r="B279" s="70"/>
      <c r="C279" s="28" t="s">
        <v>227</v>
      </c>
      <c r="D279" s="10">
        <v>20</v>
      </c>
      <c r="E279" s="10" t="s">
        <v>374</v>
      </c>
      <c r="F279" s="62">
        <f>I279-I279*$F$8%</f>
        <v>2106.9051107328</v>
      </c>
      <c r="G279" s="1"/>
      <c r="I279" s="25">
        <f>J279*F7</f>
        <v>2106.9051107328</v>
      </c>
      <c r="J279" s="65">
        <v>351.15085178880003</v>
      </c>
    </row>
    <row r="280" spans="1:10" ht="40.5" customHeight="1" x14ac:dyDescent="0.2">
      <c r="B280" s="70"/>
      <c r="C280" s="28" t="s">
        <v>228</v>
      </c>
      <c r="D280" s="10">
        <v>25</v>
      </c>
      <c r="E280" s="10" t="s">
        <v>373</v>
      </c>
      <c r="F280" s="62">
        <f>I280-I280*$F$8%</f>
        <v>2225.7363276288006</v>
      </c>
      <c r="G280" s="1"/>
      <c r="I280" s="25">
        <f>J280*F7</f>
        <v>2225.7363276288006</v>
      </c>
      <c r="J280" s="65">
        <v>370.9560546048001</v>
      </c>
    </row>
    <row r="281" spans="1:10" ht="40.5" customHeight="1" x14ac:dyDescent="0.2">
      <c r="B281" s="70"/>
      <c r="C281" s="28" t="s">
        <v>229</v>
      </c>
      <c r="D281" s="10">
        <v>32</v>
      </c>
      <c r="E281" s="10" t="s">
        <v>331</v>
      </c>
      <c r="F281" s="62">
        <f>I281-I281*$F$8%</f>
        <v>3471.3914675328006</v>
      </c>
      <c r="G281" s="1"/>
      <c r="I281" s="25">
        <f>J281*F7</f>
        <v>3471.3914675328006</v>
      </c>
      <c r="J281" s="65">
        <v>578.56524458880006</v>
      </c>
    </row>
    <row r="282" spans="1:10" s="6" customFormat="1" ht="20.100000000000001" customHeight="1" x14ac:dyDescent="0.2">
      <c r="B282" s="80" t="s">
        <v>231</v>
      </c>
      <c r="C282" s="80"/>
      <c r="D282" s="80"/>
      <c r="E282" s="80"/>
      <c r="F282" s="80"/>
      <c r="G282" s="1"/>
      <c r="I282" s="25"/>
      <c r="J282" s="61"/>
    </row>
    <row r="283" spans="1:10" s="18" customFormat="1" ht="18" customHeight="1" x14ac:dyDescent="0.2">
      <c r="A283" s="15"/>
      <c r="B283" s="69" t="s">
        <v>520</v>
      </c>
      <c r="C283" s="69"/>
      <c r="D283" s="69"/>
      <c r="E283" s="69"/>
      <c r="F283" s="69"/>
      <c r="G283" s="15"/>
      <c r="H283" s="15"/>
      <c r="I283" s="25"/>
      <c r="J283" s="25"/>
    </row>
    <row r="284" spans="1:10" s="18" customFormat="1" ht="117.75" customHeight="1" x14ac:dyDescent="0.2">
      <c r="A284" s="15"/>
      <c r="B284" s="45"/>
      <c r="C284" s="14" t="s">
        <v>535</v>
      </c>
      <c r="D284" s="10" t="s">
        <v>526</v>
      </c>
      <c r="E284" s="10">
        <v>1</v>
      </c>
      <c r="F284" s="62">
        <f t="shared" ref="F284:F289" si="25">I284-I284*$F$8%</f>
        <v>3350.2112614656007</v>
      </c>
      <c r="G284" s="15"/>
      <c r="H284" s="15"/>
      <c r="I284" s="25">
        <f>J284*F7</f>
        <v>3350.2112614656007</v>
      </c>
      <c r="J284" s="65">
        <v>558.36854357760012</v>
      </c>
    </row>
    <row r="285" spans="1:10" ht="117.75" customHeight="1" x14ac:dyDescent="0.2">
      <c r="B285" s="96"/>
      <c r="C285" s="14" t="s">
        <v>523</v>
      </c>
      <c r="D285" s="10" t="s">
        <v>232</v>
      </c>
      <c r="E285" s="10">
        <v>1</v>
      </c>
      <c r="F285" s="62">
        <f t="shared" si="25"/>
        <v>6554.7851943168007</v>
      </c>
      <c r="G285" s="1"/>
      <c r="I285" s="25">
        <f>J285*F7</f>
        <v>6554.7851943168007</v>
      </c>
      <c r="J285" s="65">
        <v>1092.4641990528</v>
      </c>
    </row>
    <row r="286" spans="1:10" ht="119.1" customHeight="1" x14ac:dyDescent="0.2">
      <c r="B286" s="96"/>
      <c r="C286" s="14" t="s">
        <v>522</v>
      </c>
      <c r="D286" s="10" t="s">
        <v>232</v>
      </c>
      <c r="E286" s="10">
        <v>1</v>
      </c>
      <c r="F286" s="62">
        <f t="shared" si="25"/>
        <v>5389.5483895680009</v>
      </c>
      <c r="G286" s="1"/>
      <c r="I286" s="25">
        <f>J286*F7</f>
        <v>5389.5483895680009</v>
      </c>
      <c r="J286" s="65">
        <v>898.25806492800018</v>
      </c>
    </row>
    <row r="287" spans="1:10" ht="119.1" customHeight="1" x14ac:dyDescent="0.2">
      <c r="B287" s="96"/>
      <c r="C287" s="28" t="s">
        <v>521</v>
      </c>
      <c r="D287" s="10" t="s">
        <v>238</v>
      </c>
      <c r="E287" s="10">
        <v>1</v>
      </c>
      <c r="F287" s="62">
        <f t="shared" si="25"/>
        <v>36269.498209996804</v>
      </c>
      <c r="G287" s="1"/>
      <c r="I287" s="25">
        <f>J287*F7</f>
        <v>36269.498209996804</v>
      </c>
      <c r="J287" s="65">
        <v>6044.9163683328006</v>
      </c>
    </row>
    <row r="288" spans="1:10" ht="59.1" customHeight="1" x14ac:dyDescent="0.2">
      <c r="B288" s="96"/>
      <c r="C288" s="14" t="s">
        <v>524</v>
      </c>
      <c r="D288" s="10" t="s">
        <v>232</v>
      </c>
      <c r="E288" s="10">
        <v>1</v>
      </c>
      <c r="F288" s="29">
        <f t="shared" si="25"/>
        <v>2015.0699973264004</v>
      </c>
      <c r="G288" s="1"/>
      <c r="I288" s="25">
        <f>J288*F7</f>
        <v>2015.0699973264004</v>
      </c>
      <c r="J288" s="59">
        <v>335.84499955440009</v>
      </c>
    </row>
    <row r="289" spans="1:10" ht="59.1" customHeight="1" x14ac:dyDescent="0.2">
      <c r="B289" s="96"/>
      <c r="C289" s="14" t="s">
        <v>525</v>
      </c>
      <c r="D289" s="10" t="s">
        <v>238</v>
      </c>
      <c r="E289" s="10">
        <v>1</v>
      </c>
      <c r="F289" s="29">
        <f t="shared" si="25"/>
        <v>11054.083959979203</v>
      </c>
      <c r="G289" s="1"/>
      <c r="I289" s="25">
        <f>J289*F7</f>
        <v>11054.083959979203</v>
      </c>
      <c r="J289" s="59">
        <v>1842.3473266632006</v>
      </c>
    </row>
    <row r="290" spans="1:10" ht="18" customHeight="1" x14ac:dyDescent="0.2">
      <c r="B290" s="69" t="s">
        <v>527</v>
      </c>
      <c r="C290" s="69"/>
      <c r="D290" s="69"/>
      <c r="E290" s="69"/>
      <c r="F290" s="69"/>
      <c r="G290" s="1"/>
      <c r="I290" s="25"/>
      <c r="J290" s="25"/>
    </row>
    <row r="291" spans="1:10" ht="119.1" customHeight="1" x14ac:dyDescent="0.2">
      <c r="B291" s="46"/>
      <c r="C291" s="28" t="s">
        <v>528</v>
      </c>
      <c r="D291" s="10" t="s">
        <v>380</v>
      </c>
      <c r="E291" s="24">
        <v>1</v>
      </c>
      <c r="F291" s="62">
        <f>I291-I291*$F$8%</f>
        <v>10778.820427468803</v>
      </c>
      <c r="G291" s="1"/>
      <c r="I291" s="25">
        <f>J291*F7</f>
        <v>10778.820427468803</v>
      </c>
      <c r="J291" s="65">
        <v>1796.4700712448005</v>
      </c>
    </row>
    <row r="292" spans="1:10" ht="119.1" customHeight="1" x14ac:dyDescent="0.2">
      <c r="B292" s="46"/>
      <c r="C292" s="28" t="s">
        <v>529</v>
      </c>
      <c r="D292" s="10" t="s">
        <v>239</v>
      </c>
      <c r="E292" s="24">
        <v>1</v>
      </c>
      <c r="F292" s="62">
        <f>I292-I292*$F$8%</f>
        <v>32773.64961991681</v>
      </c>
      <c r="G292" s="1"/>
      <c r="I292" s="25">
        <f>J292*F7</f>
        <v>32773.64961991681</v>
      </c>
      <c r="J292" s="65">
        <v>5462.2749366528014</v>
      </c>
    </row>
    <row r="293" spans="1:10" ht="59.1" customHeight="1" x14ac:dyDescent="0.2">
      <c r="B293" s="97"/>
      <c r="C293" s="28" t="s">
        <v>530</v>
      </c>
      <c r="D293" s="10" t="s">
        <v>380</v>
      </c>
      <c r="E293" s="24">
        <v>1</v>
      </c>
      <c r="F293" s="62">
        <f>I293-I293*$F$8%</f>
        <v>4806.8608992768013</v>
      </c>
      <c r="G293" s="1"/>
      <c r="I293" s="25">
        <f>J293*F7</f>
        <v>4806.8608992768013</v>
      </c>
      <c r="J293" s="65">
        <v>801.14348321280022</v>
      </c>
    </row>
    <row r="294" spans="1:10" ht="59.1" customHeight="1" x14ac:dyDescent="0.2">
      <c r="B294" s="79"/>
      <c r="C294" s="28" t="s">
        <v>531</v>
      </c>
      <c r="D294" s="10" t="s">
        <v>239</v>
      </c>
      <c r="E294" s="24">
        <v>1</v>
      </c>
      <c r="F294" s="62">
        <f>I294-I294*$F$8%</f>
        <v>6991.6971801599993</v>
      </c>
      <c r="G294" s="1"/>
      <c r="I294" s="25">
        <f>J294*F7</f>
        <v>6991.6971801599993</v>
      </c>
      <c r="J294" s="65">
        <v>1165.28286336</v>
      </c>
    </row>
    <row r="295" spans="1:10" s="15" customFormat="1" ht="18" customHeight="1" x14ac:dyDescent="0.2">
      <c r="B295" s="72" t="s">
        <v>322</v>
      </c>
      <c r="C295" s="72"/>
      <c r="D295" s="72"/>
      <c r="E295" s="72"/>
      <c r="F295" s="72"/>
      <c r="I295" s="25"/>
      <c r="J295" s="25"/>
    </row>
    <row r="296" spans="1:10" ht="119.1" customHeight="1" x14ac:dyDescent="0.2">
      <c r="B296" s="44"/>
      <c r="C296" s="28" t="s">
        <v>324</v>
      </c>
      <c r="D296" s="10" t="s">
        <v>323</v>
      </c>
      <c r="E296" s="10">
        <v>1</v>
      </c>
      <c r="F296" s="29">
        <f>I296-I296*$F$8%</f>
        <v>9096.6160132848017</v>
      </c>
      <c r="G296" s="1"/>
      <c r="I296" s="25">
        <f>J296*F7</f>
        <v>9096.6160132848017</v>
      </c>
      <c r="J296" s="59">
        <v>1516.1026688808004</v>
      </c>
    </row>
    <row r="297" spans="1:10" s="15" customFormat="1" ht="18" customHeight="1" x14ac:dyDescent="0.2">
      <c r="B297" s="72" t="s">
        <v>233</v>
      </c>
      <c r="C297" s="72"/>
      <c r="D297" s="72"/>
      <c r="E297" s="72"/>
      <c r="F297" s="72"/>
      <c r="I297" s="25"/>
      <c r="J297" s="59">
        <v>0</v>
      </c>
    </row>
    <row r="298" spans="1:10" ht="40.5" customHeight="1" x14ac:dyDescent="0.2">
      <c r="B298" s="70"/>
      <c r="C298" s="28" t="s">
        <v>234</v>
      </c>
      <c r="D298" s="10" t="s">
        <v>237</v>
      </c>
      <c r="E298" s="10">
        <v>1</v>
      </c>
      <c r="F298" s="62">
        <f>I298-I298*$F$8%</f>
        <v>54622.703307916818</v>
      </c>
      <c r="G298" s="1"/>
      <c r="I298" s="25">
        <f>J298*F7</f>
        <v>54622.703307916818</v>
      </c>
      <c r="J298" s="65">
        <v>9103.783884652803</v>
      </c>
    </row>
    <row r="299" spans="1:10" ht="40.5" customHeight="1" x14ac:dyDescent="0.2">
      <c r="B299" s="70"/>
      <c r="C299" s="28" t="s">
        <v>235</v>
      </c>
      <c r="D299" s="10" t="s">
        <v>238</v>
      </c>
      <c r="E299" s="10">
        <v>1</v>
      </c>
      <c r="F299" s="62">
        <f>I299-I299*$F$8%</f>
        <v>98903.359998374435</v>
      </c>
      <c r="G299" s="1"/>
      <c r="I299" s="25">
        <f>J299*F7</f>
        <v>98903.359998374435</v>
      </c>
      <c r="J299" s="65">
        <v>16483.893333062406</v>
      </c>
    </row>
    <row r="300" spans="1:10" ht="40.5" customHeight="1" x14ac:dyDescent="0.2">
      <c r="B300" s="70"/>
      <c r="C300" s="28" t="s">
        <v>236</v>
      </c>
      <c r="D300" s="10" t="s">
        <v>239</v>
      </c>
      <c r="E300" s="10">
        <v>1</v>
      </c>
      <c r="F300" s="62">
        <f>I300-I300*$F$8%</f>
        <v>122209.2015000192</v>
      </c>
      <c r="G300" s="1"/>
      <c r="I300" s="25">
        <f>J300*F7</f>
        <v>122209.2015000192</v>
      </c>
      <c r="J300" s="65">
        <v>20368.200250003199</v>
      </c>
    </row>
    <row r="301" spans="1:10" s="15" customFormat="1" ht="18" customHeight="1" x14ac:dyDescent="0.2">
      <c r="B301" s="72" t="s">
        <v>242</v>
      </c>
      <c r="C301" s="72"/>
      <c r="D301" s="72"/>
      <c r="E301" s="72"/>
      <c r="F301" s="72"/>
      <c r="I301" s="25"/>
      <c r="J301" s="59">
        <v>0</v>
      </c>
    </row>
    <row r="302" spans="1:10" ht="122.25" customHeight="1" x14ac:dyDescent="0.2">
      <c r="B302" s="44"/>
      <c r="C302" s="28" t="s">
        <v>240</v>
      </c>
      <c r="D302" s="10" t="s">
        <v>241</v>
      </c>
      <c r="E302" s="10">
        <v>1</v>
      </c>
      <c r="F302" s="62">
        <f>I302-I302*$F$8%</f>
        <v>1587697.9473866113</v>
      </c>
      <c r="G302" s="1"/>
      <c r="I302" s="25">
        <f>J302*F7</f>
        <v>1587697.9473866113</v>
      </c>
      <c r="J302" s="68">
        <v>264616.32456443523</v>
      </c>
    </row>
    <row r="303" spans="1:10" s="18" customFormat="1" ht="18" customHeight="1" x14ac:dyDescent="0.2">
      <c r="A303" s="15"/>
      <c r="B303" s="69" t="s">
        <v>243</v>
      </c>
      <c r="C303" s="69"/>
      <c r="D303" s="69"/>
      <c r="E303" s="69"/>
      <c r="F303" s="69"/>
      <c r="G303" s="15"/>
      <c r="H303" s="15"/>
      <c r="I303" s="25"/>
      <c r="J303" s="59"/>
    </row>
    <row r="304" spans="1:10" ht="14.45" customHeight="1" x14ac:dyDescent="0.2">
      <c r="B304" s="76"/>
      <c r="C304" s="28" t="s">
        <v>244</v>
      </c>
      <c r="D304" s="10">
        <v>20</v>
      </c>
      <c r="E304" s="11">
        <v>1</v>
      </c>
      <c r="F304" s="62">
        <f t="shared" ref="F304:F312" si="26">I304-I304*$F$8%</f>
        <v>4515.5862420480007</v>
      </c>
      <c r="G304" s="1"/>
      <c r="I304" s="25">
        <f>J304*F7</f>
        <v>4515.5862420480007</v>
      </c>
      <c r="J304" s="65">
        <v>752.59770700800016</v>
      </c>
    </row>
    <row r="305" spans="2:10" ht="14.45" customHeight="1" x14ac:dyDescent="0.2">
      <c r="B305" s="76"/>
      <c r="C305" s="28" t="s">
        <v>245</v>
      </c>
      <c r="D305" s="10">
        <v>25</v>
      </c>
      <c r="E305" s="11">
        <v>1</v>
      </c>
      <c r="F305" s="62">
        <f t="shared" si="26"/>
        <v>5025.3168921984015</v>
      </c>
      <c r="G305" s="1"/>
      <c r="I305" s="25">
        <f>J305*F7</f>
        <v>5025.3168921984015</v>
      </c>
      <c r="J305" s="65">
        <v>837.55281536640018</v>
      </c>
    </row>
    <row r="306" spans="2:10" ht="14.45" customHeight="1" x14ac:dyDescent="0.2">
      <c r="B306" s="76"/>
      <c r="C306" s="28" t="s">
        <v>246</v>
      </c>
      <c r="D306" s="10">
        <v>32</v>
      </c>
      <c r="E306" s="11">
        <v>1</v>
      </c>
      <c r="F306" s="62">
        <f t="shared" si="26"/>
        <v>6336.3292013952005</v>
      </c>
      <c r="G306" s="1"/>
      <c r="I306" s="25">
        <f>J306*F7</f>
        <v>6336.3292013952005</v>
      </c>
      <c r="J306" s="65">
        <v>1056.0548668992001</v>
      </c>
    </row>
    <row r="307" spans="2:10" ht="14.45" customHeight="1" x14ac:dyDescent="0.2">
      <c r="B307" s="76"/>
      <c r="C307" s="28" t="s">
        <v>247</v>
      </c>
      <c r="D307" s="10">
        <v>40</v>
      </c>
      <c r="E307" s="11">
        <v>1</v>
      </c>
      <c r="F307" s="62">
        <f t="shared" si="26"/>
        <v>7064.6540203008026</v>
      </c>
      <c r="G307" s="1"/>
      <c r="I307" s="25">
        <f>J307*F7</f>
        <v>7064.6540203008026</v>
      </c>
      <c r="J307" s="65">
        <v>1177.4423367168004</v>
      </c>
    </row>
    <row r="308" spans="2:10" ht="14.45" customHeight="1" x14ac:dyDescent="0.2">
      <c r="B308" s="76"/>
      <c r="C308" s="28" t="s">
        <v>248</v>
      </c>
      <c r="D308" s="10">
        <v>50</v>
      </c>
      <c r="E308" s="11">
        <v>1</v>
      </c>
      <c r="F308" s="62">
        <f t="shared" si="26"/>
        <v>9613.7217985536026</v>
      </c>
      <c r="G308" s="1"/>
      <c r="I308" s="25">
        <f>J308*F7</f>
        <v>9613.7217985536026</v>
      </c>
      <c r="J308" s="65">
        <v>1602.2869664256004</v>
      </c>
    </row>
    <row r="309" spans="2:10" ht="14.45" customHeight="1" x14ac:dyDescent="0.2">
      <c r="B309" s="76"/>
      <c r="C309" s="28" t="s">
        <v>249</v>
      </c>
      <c r="D309" s="10">
        <v>63</v>
      </c>
      <c r="E309" s="11">
        <v>1</v>
      </c>
      <c r="F309" s="62">
        <f t="shared" si="26"/>
        <v>11361.507917760002</v>
      </c>
      <c r="G309" s="1"/>
      <c r="I309" s="25">
        <f>J309*F7</f>
        <v>11361.507917760002</v>
      </c>
      <c r="J309" s="65">
        <v>1893.5846529600003</v>
      </c>
    </row>
    <row r="310" spans="2:10" ht="14.45" customHeight="1" x14ac:dyDescent="0.2">
      <c r="B310" s="76"/>
      <c r="C310" s="28" t="s">
        <v>250</v>
      </c>
      <c r="D310" s="10">
        <v>75</v>
      </c>
      <c r="E310" s="11">
        <v>1</v>
      </c>
      <c r="F310" s="62">
        <f t="shared" si="26"/>
        <v>16750.918131494403</v>
      </c>
      <c r="G310" s="1"/>
      <c r="I310" s="25">
        <f>J310*F7</f>
        <v>16750.918131494403</v>
      </c>
      <c r="J310" s="65">
        <v>2791.8196885824004</v>
      </c>
    </row>
    <row r="311" spans="2:10" ht="14.45" customHeight="1" x14ac:dyDescent="0.2">
      <c r="B311" s="76"/>
      <c r="C311" s="28" t="s">
        <v>251</v>
      </c>
      <c r="D311" s="10">
        <v>90</v>
      </c>
      <c r="E311" s="11">
        <v>1</v>
      </c>
      <c r="F311" s="62">
        <f t="shared" si="26"/>
        <v>20538.179554636805</v>
      </c>
      <c r="G311" s="1"/>
      <c r="I311" s="25">
        <f>J311*F7</f>
        <v>20538.179554636805</v>
      </c>
      <c r="J311" s="65">
        <v>3423.0299257728007</v>
      </c>
    </row>
    <row r="312" spans="2:10" ht="14.45" customHeight="1" x14ac:dyDescent="0.2">
      <c r="B312" s="76"/>
      <c r="C312" s="28" t="s">
        <v>252</v>
      </c>
      <c r="D312" s="10">
        <v>110</v>
      </c>
      <c r="E312" s="11">
        <v>1</v>
      </c>
      <c r="F312" s="62">
        <f t="shared" si="26"/>
        <v>27529.87673479681</v>
      </c>
      <c r="G312" s="1"/>
      <c r="I312" s="25">
        <f>J312*F7</f>
        <v>27529.87673479681</v>
      </c>
      <c r="J312" s="65">
        <v>4588.3127891328013</v>
      </c>
    </row>
    <row r="313" spans="2:10" s="15" customFormat="1" ht="18" customHeight="1" x14ac:dyDescent="0.2">
      <c r="B313" s="72" t="s">
        <v>253</v>
      </c>
      <c r="C313" s="72"/>
      <c r="D313" s="72"/>
      <c r="E313" s="72"/>
      <c r="F313" s="72"/>
      <c r="I313" s="25"/>
      <c r="J313" s="59">
        <v>0</v>
      </c>
    </row>
    <row r="314" spans="2:10" ht="42" customHeight="1" x14ac:dyDescent="0.2">
      <c r="B314" s="70"/>
      <c r="C314" s="28" t="s">
        <v>254</v>
      </c>
      <c r="D314" s="10" t="s">
        <v>257</v>
      </c>
      <c r="E314" s="11">
        <v>1</v>
      </c>
      <c r="F314" s="29">
        <f>I314-I314*$F$8%</f>
        <v>3627.1259951875209</v>
      </c>
      <c r="G314" s="1"/>
      <c r="I314" s="25">
        <f>J314*F7</f>
        <v>3627.1259951875209</v>
      </c>
      <c r="J314" s="59">
        <v>604.5209991979201</v>
      </c>
    </row>
    <row r="315" spans="2:10" ht="42" customHeight="1" x14ac:dyDescent="0.2">
      <c r="B315" s="70"/>
      <c r="C315" s="28" t="s">
        <v>255</v>
      </c>
      <c r="D315" s="10" t="s">
        <v>258</v>
      </c>
      <c r="E315" s="11">
        <v>1</v>
      </c>
      <c r="F315" s="29">
        <f>I315-I315*$F$8%</f>
        <v>6333.069978920159</v>
      </c>
      <c r="G315" s="1"/>
      <c r="I315" s="25">
        <f>J315*F7</f>
        <v>6333.069978920159</v>
      </c>
      <c r="J315" s="59">
        <v>1055.5116631533599</v>
      </c>
    </row>
    <row r="316" spans="2:10" ht="39.75" customHeight="1" x14ac:dyDescent="0.2">
      <c r="B316" s="70"/>
      <c r="C316" s="28" t="s">
        <v>256</v>
      </c>
      <c r="D316" s="10" t="s">
        <v>259</v>
      </c>
      <c r="E316" s="11">
        <v>1</v>
      </c>
      <c r="F316" s="29">
        <f>I316-I316*$F$8%</f>
        <v>10938.929947454882</v>
      </c>
      <c r="G316" s="1"/>
      <c r="I316" s="25">
        <f>J316*F7</f>
        <v>10938.929947454882</v>
      </c>
      <c r="J316" s="59">
        <v>1823.1549912424803</v>
      </c>
    </row>
    <row r="317" spans="2:10" s="1" customFormat="1" ht="56.25" customHeight="1" x14ac:dyDescent="0.2">
      <c r="B317" s="73" t="s">
        <v>532</v>
      </c>
      <c r="C317" s="73"/>
      <c r="D317" s="73"/>
      <c r="E317" s="73"/>
      <c r="F317" s="73"/>
      <c r="G317" s="2"/>
      <c r="I317" s="25"/>
      <c r="J317" s="25"/>
    </row>
    <row r="318" spans="2:10" ht="18" customHeight="1" x14ac:dyDescent="0.2">
      <c r="B318" s="69" t="s">
        <v>205</v>
      </c>
      <c r="C318" s="69"/>
      <c r="D318" s="69"/>
      <c r="E318" s="69"/>
      <c r="F318" s="69"/>
      <c r="G318" s="15"/>
      <c r="H318" s="15"/>
      <c r="I318" s="25" t="s">
        <v>427</v>
      </c>
      <c r="J318" s="59"/>
    </row>
    <row r="319" spans="2:10" ht="21" customHeight="1" x14ac:dyDescent="0.2">
      <c r="B319" s="70"/>
      <c r="C319" s="28" t="s">
        <v>428</v>
      </c>
      <c r="D319" s="10" t="s">
        <v>163</v>
      </c>
      <c r="E319" s="10" t="s">
        <v>329</v>
      </c>
      <c r="F319" s="62">
        <f>I319-I319*$F$8%</f>
        <v>1513.44</v>
      </c>
      <c r="G319" s="1"/>
      <c r="I319" s="25">
        <f>J319*F7</f>
        <v>1513.44</v>
      </c>
      <c r="J319" s="65">
        <v>252.24</v>
      </c>
    </row>
    <row r="320" spans="2:10" ht="21" customHeight="1" x14ac:dyDescent="0.2">
      <c r="B320" s="70"/>
      <c r="C320" s="28" t="s">
        <v>429</v>
      </c>
      <c r="D320" s="10" t="s">
        <v>166</v>
      </c>
      <c r="E320" s="10" t="s">
        <v>370</v>
      </c>
      <c r="F320" s="62">
        <f t="shared" ref="F320:F331" si="27">I320-I320*$F$8%</f>
        <v>2311.38</v>
      </c>
      <c r="G320" s="1"/>
      <c r="I320" s="25">
        <f>J320*F7</f>
        <v>2311.38</v>
      </c>
      <c r="J320" s="65">
        <v>385.23</v>
      </c>
    </row>
    <row r="321" spans="2:10" ht="21" customHeight="1" x14ac:dyDescent="0.2">
      <c r="B321" s="70"/>
      <c r="C321" s="28" t="s">
        <v>430</v>
      </c>
      <c r="D321" s="10" t="s">
        <v>167</v>
      </c>
      <c r="E321" s="10" t="s">
        <v>371</v>
      </c>
      <c r="F321" s="62">
        <f t="shared" si="27"/>
        <v>3034.62</v>
      </c>
      <c r="G321" s="1"/>
      <c r="I321" s="25">
        <f>J321*F7</f>
        <v>3034.62</v>
      </c>
      <c r="J321" s="65">
        <v>505.77</v>
      </c>
    </row>
    <row r="322" spans="2:10" ht="21" customHeight="1" x14ac:dyDescent="0.2">
      <c r="B322" s="70"/>
      <c r="C322" s="28" t="s">
        <v>431</v>
      </c>
      <c r="D322" s="10" t="s">
        <v>202</v>
      </c>
      <c r="E322" s="10" t="s">
        <v>331</v>
      </c>
      <c r="F322" s="62">
        <f t="shared" si="27"/>
        <v>4878.72</v>
      </c>
      <c r="G322" s="1"/>
      <c r="I322" s="25">
        <f>J322*F7</f>
        <v>4878.72</v>
      </c>
      <c r="J322" s="65">
        <v>813.12</v>
      </c>
    </row>
    <row r="323" spans="2:10" ht="21" customHeight="1" x14ac:dyDescent="0.2">
      <c r="B323" s="70"/>
      <c r="C323" s="28" t="s">
        <v>432</v>
      </c>
      <c r="D323" s="10" t="s">
        <v>203</v>
      </c>
      <c r="E323" s="10" t="s">
        <v>353</v>
      </c>
      <c r="F323" s="62">
        <f t="shared" si="27"/>
        <v>9772.92</v>
      </c>
      <c r="G323" s="1"/>
      <c r="I323" s="25">
        <f>J323*F7</f>
        <v>9772.92</v>
      </c>
      <c r="J323" s="65">
        <v>1628.82</v>
      </c>
    </row>
    <row r="324" spans="2:10" ht="21" customHeight="1" x14ac:dyDescent="0.2">
      <c r="B324" s="71"/>
      <c r="C324" s="28" t="s">
        <v>433</v>
      </c>
      <c r="D324" s="10" t="s">
        <v>204</v>
      </c>
      <c r="E324" s="10" t="s">
        <v>342</v>
      </c>
      <c r="F324" s="62">
        <f t="shared" si="27"/>
        <v>15864.66</v>
      </c>
      <c r="G324" s="1"/>
      <c r="I324" s="25">
        <f>J324*F7</f>
        <v>15864.66</v>
      </c>
      <c r="J324" s="65">
        <v>2644.11</v>
      </c>
    </row>
    <row r="325" spans="2:10" ht="18" customHeight="1" x14ac:dyDescent="0.2">
      <c r="B325" s="69" t="s">
        <v>206</v>
      </c>
      <c r="C325" s="69"/>
      <c r="D325" s="69"/>
      <c r="E325" s="69"/>
      <c r="F325" s="69"/>
      <c r="G325" s="15"/>
      <c r="H325" s="15"/>
      <c r="I325" s="25"/>
      <c r="J325" s="57"/>
    </row>
    <row r="326" spans="2:10" ht="21" customHeight="1" x14ac:dyDescent="0.2">
      <c r="B326" s="70"/>
      <c r="C326" s="28" t="s">
        <v>434</v>
      </c>
      <c r="D326" s="10" t="s">
        <v>163</v>
      </c>
      <c r="E326" s="10" t="s">
        <v>329</v>
      </c>
      <c r="F326" s="62">
        <f t="shared" si="27"/>
        <v>1340.28</v>
      </c>
      <c r="G326" s="1"/>
      <c r="I326" s="25">
        <f>J326*F7</f>
        <v>1340.28</v>
      </c>
      <c r="J326" s="65">
        <v>223.38</v>
      </c>
    </row>
    <row r="327" spans="2:10" ht="21" customHeight="1" x14ac:dyDescent="0.2">
      <c r="B327" s="70"/>
      <c r="C327" s="28" t="s">
        <v>435</v>
      </c>
      <c r="D327" s="10" t="s">
        <v>166</v>
      </c>
      <c r="E327" s="10" t="s">
        <v>370</v>
      </c>
      <c r="F327" s="62">
        <f t="shared" si="27"/>
        <v>2037.12</v>
      </c>
      <c r="G327" s="1"/>
      <c r="I327" s="25">
        <f>J327*F7</f>
        <v>2037.12</v>
      </c>
      <c r="J327" s="65">
        <v>339.52</v>
      </c>
    </row>
    <row r="328" spans="2:10" ht="21" customHeight="1" x14ac:dyDescent="0.2">
      <c r="B328" s="70"/>
      <c r="C328" s="28" t="s">
        <v>436</v>
      </c>
      <c r="D328" s="10" t="s">
        <v>167</v>
      </c>
      <c r="E328" s="10" t="s">
        <v>339</v>
      </c>
      <c r="F328" s="62">
        <f t="shared" si="27"/>
        <v>2682</v>
      </c>
      <c r="G328" s="1"/>
      <c r="I328" s="25">
        <f>J328*F7</f>
        <v>2682</v>
      </c>
      <c r="J328" s="65">
        <v>447</v>
      </c>
    </row>
    <row r="329" spans="2:10" ht="21" customHeight="1" x14ac:dyDescent="0.2">
      <c r="B329" s="70"/>
      <c r="C329" s="28" t="s">
        <v>437</v>
      </c>
      <c r="D329" s="10" t="s">
        <v>202</v>
      </c>
      <c r="E329" s="10" t="s">
        <v>331</v>
      </c>
      <c r="F329" s="62">
        <f t="shared" si="27"/>
        <v>4112.5199999999995</v>
      </c>
      <c r="G329" s="1"/>
      <c r="I329" s="25">
        <f>J329*F7</f>
        <v>4112.5199999999995</v>
      </c>
      <c r="J329" s="65">
        <v>685.42</v>
      </c>
    </row>
    <row r="330" spans="2:10" ht="21" customHeight="1" x14ac:dyDescent="0.2">
      <c r="B330" s="70"/>
      <c r="C330" s="28" t="s">
        <v>438</v>
      </c>
      <c r="D330" s="10" t="s">
        <v>203</v>
      </c>
      <c r="E330" s="10" t="s">
        <v>352</v>
      </c>
      <c r="F330" s="62">
        <f t="shared" si="27"/>
        <v>8927.0999999999985</v>
      </c>
      <c r="G330" s="1"/>
      <c r="I330" s="25">
        <f>J330*F7</f>
        <v>8927.0999999999985</v>
      </c>
      <c r="J330" s="65">
        <v>1487.85</v>
      </c>
    </row>
    <row r="331" spans="2:10" ht="21" customHeight="1" x14ac:dyDescent="0.2">
      <c r="B331" s="71"/>
      <c r="C331" s="28" t="s">
        <v>439</v>
      </c>
      <c r="D331" s="10" t="s">
        <v>204</v>
      </c>
      <c r="E331" s="10" t="s">
        <v>342</v>
      </c>
      <c r="F331" s="62">
        <f t="shared" si="27"/>
        <v>13871.22</v>
      </c>
      <c r="G331" s="1"/>
      <c r="I331" s="25">
        <f>J331*F7</f>
        <v>13871.22</v>
      </c>
      <c r="J331" s="65">
        <v>2311.87</v>
      </c>
    </row>
    <row r="332" spans="2:10" ht="18" customHeight="1" x14ac:dyDescent="0.2">
      <c r="B332" s="69" t="s">
        <v>156</v>
      </c>
      <c r="C332" s="69"/>
      <c r="D332" s="69"/>
      <c r="E332" s="69"/>
      <c r="F332" s="69"/>
      <c r="G332" s="15"/>
      <c r="H332" s="15"/>
      <c r="I332" s="25"/>
      <c r="J332" s="57"/>
    </row>
    <row r="333" spans="2:10" ht="21" customHeight="1" x14ac:dyDescent="0.2">
      <c r="B333" s="70"/>
      <c r="C333" s="47" t="s">
        <v>440</v>
      </c>
      <c r="D333" s="10" t="s">
        <v>163</v>
      </c>
      <c r="E333" s="10" t="s">
        <v>344</v>
      </c>
      <c r="F333" s="62">
        <f t="shared" ref="F333:F338" si="28">I333-I333*$F$8%</f>
        <v>691.68000000000006</v>
      </c>
      <c r="G333" s="1"/>
      <c r="I333" s="25">
        <f>J333*F7</f>
        <v>691.68000000000006</v>
      </c>
      <c r="J333" s="65">
        <v>115.28</v>
      </c>
    </row>
    <row r="334" spans="2:10" ht="21" customHeight="1" x14ac:dyDescent="0.2">
      <c r="B334" s="70"/>
      <c r="C334" s="47" t="s">
        <v>441</v>
      </c>
      <c r="D334" s="10" t="s">
        <v>164</v>
      </c>
      <c r="E334" s="10" t="s">
        <v>367</v>
      </c>
      <c r="F334" s="62">
        <f t="shared" si="28"/>
        <v>1016.28</v>
      </c>
      <c r="G334" s="1"/>
      <c r="I334" s="25">
        <f>J334*F7</f>
        <v>1016.28</v>
      </c>
      <c r="J334" s="65">
        <v>169.38</v>
      </c>
    </row>
    <row r="335" spans="2:10" ht="21" customHeight="1" x14ac:dyDescent="0.2">
      <c r="B335" s="70"/>
      <c r="C335" s="28" t="s">
        <v>442</v>
      </c>
      <c r="D335" s="10" t="s">
        <v>165</v>
      </c>
      <c r="E335" s="10" t="s">
        <v>367</v>
      </c>
      <c r="F335" s="62">
        <f t="shared" si="28"/>
        <v>735.48</v>
      </c>
      <c r="G335" s="1"/>
      <c r="I335" s="25">
        <f>J335*F7</f>
        <v>735.48</v>
      </c>
      <c r="J335" s="65">
        <v>122.58</v>
      </c>
    </row>
    <row r="336" spans="2:10" ht="21" customHeight="1" x14ac:dyDescent="0.2">
      <c r="B336" s="70"/>
      <c r="C336" s="28" t="s">
        <v>443</v>
      </c>
      <c r="D336" s="10" t="s">
        <v>166</v>
      </c>
      <c r="E336" s="10" t="s">
        <v>368</v>
      </c>
      <c r="F336" s="62">
        <f t="shared" si="28"/>
        <v>995.58</v>
      </c>
      <c r="G336" s="1"/>
      <c r="I336" s="25">
        <f>J336*F7</f>
        <v>995.58</v>
      </c>
      <c r="J336" s="65">
        <v>165.93</v>
      </c>
    </row>
    <row r="337" spans="2:10" ht="21" customHeight="1" x14ac:dyDescent="0.2">
      <c r="B337" s="70"/>
      <c r="C337" s="47" t="s">
        <v>444</v>
      </c>
      <c r="D337" s="10" t="s">
        <v>445</v>
      </c>
      <c r="E337" s="10" t="s">
        <v>330</v>
      </c>
      <c r="F337" s="62">
        <f t="shared" si="28"/>
        <v>1082.22</v>
      </c>
      <c r="G337" s="1"/>
      <c r="I337" s="25">
        <f>J337*F7</f>
        <v>1082.22</v>
      </c>
      <c r="J337" s="65">
        <v>180.37</v>
      </c>
    </row>
    <row r="338" spans="2:10" ht="21" customHeight="1" x14ac:dyDescent="0.2">
      <c r="B338" s="70"/>
      <c r="C338" s="47" t="s">
        <v>446</v>
      </c>
      <c r="D338" s="10" t="s">
        <v>167</v>
      </c>
      <c r="E338" s="10" t="s">
        <v>361</v>
      </c>
      <c r="F338" s="62">
        <f t="shared" si="28"/>
        <v>1665.72</v>
      </c>
      <c r="G338" s="1"/>
      <c r="I338" s="25">
        <f>J338*F7</f>
        <v>1665.72</v>
      </c>
      <c r="J338" s="65">
        <v>277.62</v>
      </c>
    </row>
    <row r="339" spans="2:10" ht="18" customHeight="1" x14ac:dyDescent="0.2">
      <c r="B339" s="69" t="s">
        <v>157</v>
      </c>
      <c r="C339" s="69"/>
      <c r="D339" s="69"/>
      <c r="E339" s="69"/>
      <c r="F339" s="69"/>
      <c r="G339" s="15"/>
      <c r="H339" s="15"/>
      <c r="I339" s="25"/>
      <c r="J339" s="58">
        <v>0</v>
      </c>
    </row>
    <row r="340" spans="2:10" ht="21" customHeight="1" x14ac:dyDescent="0.2">
      <c r="B340" s="70"/>
      <c r="C340" s="47" t="s">
        <v>447</v>
      </c>
      <c r="D340" s="10" t="s">
        <v>163</v>
      </c>
      <c r="E340" s="10" t="s">
        <v>344</v>
      </c>
      <c r="F340" s="62">
        <f t="shared" ref="F340:F345" si="29">I340-I340*$F$8%</f>
        <v>515.09999999999991</v>
      </c>
      <c r="G340" s="1"/>
      <c r="I340" s="25">
        <f>J340*F7</f>
        <v>515.09999999999991</v>
      </c>
      <c r="J340" s="65">
        <v>85.85</v>
      </c>
    </row>
    <row r="341" spans="2:10" ht="21" customHeight="1" x14ac:dyDescent="0.2">
      <c r="B341" s="70"/>
      <c r="C341" s="28" t="s">
        <v>448</v>
      </c>
      <c r="D341" s="10" t="s">
        <v>164</v>
      </c>
      <c r="E341" s="10" t="s">
        <v>349</v>
      </c>
      <c r="F341" s="62">
        <f t="shared" si="29"/>
        <v>737.46</v>
      </c>
      <c r="G341" s="1"/>
      <c r="I341" s="25">
        <f>J341*F7</f>
        <v>737.46</v>
      </c>
      <c r="J341" s="65">
        <v>122.91</v>
      </c>
    </row>
    <row r="342" spans="2:10" ht="21" customHeight="1" x14ac:dyDescent="0.2">
      <c r="B342" s="70"/>
      <c r="C342" s="28" t="s">
        <v>449</v>
      </c>
      <c r="D342" s="10" t="s">
        <v>165</v>
      </c>
      <c r="E342" s="10" t="s">
        <v>349</v>
      </c>
      <c r="F342" s="62">
        <f t="shared" si="29"/>
        <v>550.62</v>
      </c>
      <c r="G342" s="1"/>
      <c r="I342" s="25">
        <f>J342*F7</f>
        <v>550.62</v>
      </c>
      <c r="J342" s="65">
        <v>91.77</v>
      </c>
    </row>
    <row r="343" spans="2:10" ht="21" customHeight="1" x14ac:dyDescent="0.2">
      <c r="B343" s="70"/>
      <c r="C343" s="28" t="s">
        <v>450</v>
      </c>
      <c r="D343" s="10" t="s">
        <v>166</v>
      </c>
      <c r="E343" s="10" t="s">
        <v>349</v>
      </c>
      <c r="F343" s="62">
        <f t="shared" si="29"/>
        <v>710.52</v>
      </c>
      <c r="G343" s="1"/>
      <c r="I343" s="25">
        <f>J343*F7</f>
        <v>710.52</v>
      </c>
      <c r="J343" s="65">
        <v>118.42</v>
      </c>
    </row>
    <row r="344" spans="2:10" ht="21" customHeight="1" x14ac:dyDescent="0.2">
      <c r="B344" s="70"/>
      <c r="C344" s="28" t="s">
        <v>451</v>
      </c>
      <c r="D344" s="10" t="s">
        <v>445</v>
      </c>
      <c r="E344" s="10" t="s">
        <v>330</v>
      </c>
      <c r="F344" s="62">
        <f t="shared" si="29"/>
        <v>789.42</v>
      </c>
      <c r="G344" s="1"/>
      <c r="I344" s="25">
        <f>J344*F7</f>
        <v>789.42</v>
      </c>
      <c r="J344" s="65">
        <v>131.57</v>
      </c>
    </row>
    <row r="345" spans="2:10" ht="21" customHeight="1" x14ac:dyDescent="0.2">
      <c r="B345" s="70"/>
      <c r="C345" s="47" t="s">
        <v>452</v>
      </c>
      <c r="D345" s="10" t="s">
        <v>167</v>
      </c>
      <c r="E345" s="10" t="s">
        <v>361</v>
      </c>
      <c r="F345" s="62">
        <f t="shared" si="29"/>
        <v>1178.3399999999999</v>
      </c>
      <c r="G345" s="1"/>
      <c r="I345" s="25">
        <f>J345*F7</f>
        <v>1178.3399999999999</v>
      </c>
      <c r="J345" s="65">
        <v>196.39</v>
      </c>
    </row>
    <row r="346" spans="2:10" ht="18" customHeight="1" x14ac:dyDescent="0.2">
      <c r="B346" s="69" t="s">
        <v>173</v>
      </c>
      <c r="C346" s="69"/>
      <c r="D346" s="69"/>
      <c r="E346" s="69"/>
      <c r="F346" s="69"/>
      <c r="G346" s="15"/>
      <c r="H346" s="15"/>
      <c r="I346" s="25"/>
      <c r="J346" s="57">
        <v>0</v>
      </c>
    </row>
    <row r="347" spans="2:10" ht="18" customHeight="1" x14ac:dyDescent="0.2">
      <c r="B347" s="70"/>
      <c r="C347" s="47" t="s">
        <v>453</v>
      </c>
      <c r="D347" s="10" t="s">
        <v>163</v>
      </c>
      <c r="E347" s="10" t="s">
        <v>370</v>
      </c>
      <c r="F347" s="62">
        <f t="shared" ref="F347:F353" si="30">I347-I347*$F$8%</f>
        <v>777.66000000000008</v>
      </c>
      <c r="G347" s="1"/>
      <c r="I347" s="25">
        <f>J347*F7</f>
        <v>777.66000000000008</v>
      </c>
      <c r="J347" s="65">
        <v>129.61000000000001</v>
      </c>
    </row>
    <row r="348" spans="2:10" ht="18" customHeight="1" x14ac:dyDescent="0.2">
      <c r="B348" s="70"/>
      <c r="C348" s="28" t="s">
        <v>454</v>
      </c>
      <c r="D348" s="10" t="s">
        <v>164</v>
      </c>
      <c r="E348" s="10" t="s">
        <v>330</v>
      </c>
      <c r="F348" s="62">
        <f t="shared" si="30"/>
        <v>1128.5999999999999</v>
      </c>
      <c r="G348" s="1"/>
      <c r="I348" s="25">
        <f>J348*F7</f>
        <v>1128.5999999999999</v>
      </c>
      <c r="J348" s="65">
        <v>188.1</v>
      </c>
    </row>
    <row r="349" spans="2:10" ht="18" customHeight="1" x14ac:dyDescent="0.2">
      <c r="B349" s="70"/>
      <c r="C349" s="47" t="s">
        <v>455</v>
      </c>
      <c r="D349" s="10" t="s">
        <v>165</v>
      </c>
      <c r="E349" s="10" t="s">
        <v>330</v>
      </c>
      <c r="F349" s="62">
        <f t="shared" si="30"/>
        <v>891.66000000000008</v>
      </c>
      <c r="G349" s="1"/>
      <c r="I349" s="25">
        <f>J349*F7</f>
        <v>891.66000000000008</v>
      </c>
      <c r="J349" s="65">
        <v>148.61000000000001</v>
      </c>
    </row>
    <row r="350" spans="2:10" ht="18" customHeight="1" x14ac:dyDescent="0.2">
      <c r="B350" s="70"/>
      <c r="C350" s="28" t="s">
        <v>456</v>
      </c>
      <c r="D350" s="10" t="s">
        <v>166</v>
      </c>
      <c r="E350" s="10" t="s">
        <v>350</v>
      </c>
      <c r="F350" s="62">
        <f t="shared" si="30"/>
        <v>1110.78</v>
      </c>
      <c r="G350" s="1"/>
      <c r="I350" s="25">
        <f>J350*F7</f>
        <v>1110.78</v>
      </c>
      <c r="J350" s="65">
        <v>185.13</v>
      </c>
    </row>
    <row r="351" spans="2:10" ht="18" customHeight="1" x14ac:dyDescent="0.2">
      <c r="B351" s="70"/>
      <c r="C351" s="47" t="s">
        <v>457</v>
      </c>
      <c r="D351" s="10" t="s">
        <v>458</v>
      </c>
      <c r="E351" s="10" t="s">
        <v>373</v>
      </c>
      <c r="F351" s="62">
        <f t="shared" si="30"/>
        <v>1028.04</v>
      </c>
      <c r="G351" s="1"/>
      <c r="I351" s="25">
        <f>J351*F7</f>
        <v>1028.04</v>
      </c>
      <c r="J351" s="65">
        <v>171.34</v>
      </c>
    </row>
    <row r="352" spans="2:10" ht="18" customHeight="1" x14ac:dyDescent="0.2">
      <c r="B352" s="70"/>
      <c r="C352" s="28" t="s">
        <v>459</v>
      </c>
      <c r="D352" s="10" t="s">
        <v>445</v>
      </c>
      <c r="E352" s="10" t="s">
        <v>373</v>
      </c>
      <c r="F352" s="62">
        <f t="shared" si="30"/>
        <v>1314.72</v>
      </c>
      <c r="G352" s="1"/>
      <c r="I352" s="25">
        <f>J352*F7</f>
        <v>1314.72</v>
      </c>
      <c r="J352" s="65">
        <v>219.12</v>
      </c>
    </row>
    <row r="353" spans="2:10" ht="18" customHeight="1" x14ac:dyDescent="0.2">
      <c r="B353" s="70"/>
      <c r="C353" s="28" t="s">
        <v>460</v>
      </c>
      <c r="D353" s="10" t="s">
        <v>167</v>
      </c>
      <c r="E353" s="10" t="s">
        <v>331</v>
      </c>
      <c r="F353" s="62">
        <f t="shared" si="30"/>
        <v>1957.2599999999998</v>
      </c>
      <c r="G353" s="1"/>
      <c r="I353" s="25">
        <f>J353*F7</f>
        <v>1957.2599999999998</v>
      </c>
      <c r="J353" s="65">
        <v>326.20999999999998</v>
      </c>
    </row>
    <row r="354" spans="2:10" ht="18" customHeight="1" x14ac:dyDescent="0.2">
      <c r="B354" s="69" t="s">
        <v>185</v>
      </c>
      <c r="C354" s="69"/>
      <c r="D354" s="69"/>
      <c r="E354" s="69"/>
      <c r="F354" s="69"/>
      <c r="G354" s="15"/>
      <c r="H354" s="15"/>
      <c r="I354" s="25"/>
      <c r="J354" s="59">
        <v>0</v>
      </c>
    </row>
    <row r="355" spans="2:10" ht="18" customHeight="1" x14ac:dyDescent="0.2">
      <c r="B355" s="70"/>
      <c r="C355" s="47" t="s">
        <v>461</v>
      </c>
      <c r="D355" s="10" t="s">
        <v>163</v>
      </c>
      <c r="E355" s="10" t="s">
        <v>370</v>
      </c>
      <c r="F355" s="62">
        <f t="shared" ref="F355:F361" si="31">I355-I355*$F$8%</f>
        <v>582.54</v>
      </c>
      <c r="G355" s="1"/>
      <c r="I355" s="25">
        <f>J355*F7</f>
        <v>582.54</v>
      </c>
      <c r="J355" s="65">
        <v>97.09</v>
      </c>
    </row>
    <row r="356" spans="2:10" ht="18" customHeight="1" x14ac:dyDescent="0.2">
      <c r="B356" s="70"/>
      <c r="C356" s="47" t="s">
        <v>462</v>
      </c>
      <c r="D356" s="10" t="s">
        <v>164</v>
      </c>
      <c r="E356" s="10" t="s">
        <v>330</v>
      </c>
      <c r="F356" s="62">
        <f t="shared" si="31"/>
        <v>854.33999999999992</v>
      </c>
      <c r="G356" s="1"/>
      <c r="I356" s="25">
        <f>J356*F7</f>
        <v>854.33999999999992</v>
      </c>
      <c r="J356" s="65">
        <v>142.38999999999999</v>
      </c>
    </row>
    <row r="357" spans="2:10" ht="18" customHeight="1" x14ac:dyDescent="0.2">
      <c r="B357" s="70"/>
      <c r="C357" s="47" t="s">
        <v>463</v>
      </c>
      <c r="D357" s="10" t="s">
        <v>165</v>
      </c>
      <c r="E357" s="10" t="s">
        <v>330</v>
      </c>
      <c r="F357" s="62">
        <f t="shared" si="31"/>
        <v>690.06000000000006</v>
      </c>
      <c r="G357" s="1"/>
      <c r="I357" s="25">
        <f>J357*F7</f>
        <v>690.06000000000006</v>
      </c>
      <c r="J357" s="65">
        <v>115.01</v>
      </c>
    </row>
    <row r="358" spans="2:10" ht="18" customHeight="1" x14ac:dyDescent="0.2">
      <c r="B358" s="70"/>
      <c r="C358" s="47" t="s">
        <v>464</v>
      </c>
      <c r="D358" s="10" t="s">
        <v>166</v>
      </c>
      <c r="E358" s="10" t="s">
        <v>350</v>
      </c>
      <c r="F358" s="62">
        <f>I358-I358*$F$8%</f>
        <v>887.52</v>
      </c>
      <c r="G358" s="1"/>
      <c r="I358" s="25">
        <f>J358*F7</f>
        <v>887.52</v>
      </c>
      <c r="J358" s="65">
        <v>147.91999999999999</v>
      </c>
    </row>
    <row r="359" spans="2:10" ht="18" customHeight="1" x14ac:dyDescent="0.2">
      <c r="B359" s="70"/>
      <c r="C359" s="47" t="s">
        <v>465</v>
      </c>
      <c r="D359" s="10" t="s">
        <v>458</v>
      </c>
      <c r="E359" s="10" t="s">
        <v>373</v>
      </c>
      <c r="F359" s="62">
        <f t="shared" si="31"/>
        <v>867.72</v>
      </c>
      <c r="G359" s="1"/>
      <c r="I359" s="25">
        <f>J359*F7</f>
        <v>867.72</v>
      </c>
      <c r="J359" s="65">
        <v>144.62</v>
      </c>
    </row>
    <row r="360" spans="2:10" ht="18" customHeight="1" x14ac:dyDescent="0.2">
      <c r="B360" s="70"/>
      <c r="C360" s="47" t="s">
        <v>466</v>
      </c>
      <c r="D360" s="10" t="s">
        <v>445</v>
      </c>
      <c r="E360" s="10" t="s">
        <v>373</v>
      </c>
      <c r="F360" s="62">
        <f t="shared" si="31"/>
        <v>1016.8199999999999</v>
      </c>
      <c r="G360" s="1"/>
      <c r="I360" s="25">
        <f>J360*F7</f>
        <v>1016.8199999999999</v>
      </c>
      <c r="J360" s="65">
        <v>169.47</v>
      </c>
    </row>
    <row r="361" spans="2:10" ht="18" customHeight="1" x14ac:dyDescent="0.2">
      <c r="B361" s="70"/>
      <c r="C361" s="47" t="s">
        <v>467</v>
      </c>
      <c r="D361" s="10" t="s">
        <v>167</v>
      </c>
      <c r="E361" s="10" t="s">
        <v>331</v>
      </c>
      <c r="F361" s="62">
        <f t="shared" si="31"/>
        <v>1531.1399999999999</v>
      </c>
      <c r="G361" s="1"/>
      <c r="I361" s="25">
        <f>J361*F7</f>
        <v>1531.1399999999999</v>
      </c>
      <c r="J361" s="65">
        <v>255.19</v>
      </c>
    </row>
    <row r="362" spans="2:10" ht="18" customHeight="1" x14ac:dyDescent="0.2">
      <c r="B362" s="69" t="s">
        <v>184</v>
      </c>
      <c r="C362" s="69"/>
      <c r="D362" s="69"/>
      <c r="E362" s="69"/>
      <c r="F362" s="69"/>
      <c r="G362" s="15"/>
      <c r="H362" s="15"/>
      <c r="I362" s="25"/>
      <c r="J362" s="59">
        <v>0</v>
      </c>
    </row>
    <row r="363" spans="2:10" ht="25.15" customHeight="1" x14ac:dyDescent="0.2">
      <c r="B363" s="70"/>
      <c r="C363" s="47" t="s">
        <v>468</v>
      </c>
      <c r="D363" s="10" t="s">
        <v>163</v>
      </c>
      <c r="E363" s="10" t="s">
        <v>369</v>
      </c>
      <c r="F363" s="62">
        <f t="shared" ref="F363:F367" si="32">I363-I363*$F$8%</f>
        <v>752.09999999999991</v>
      </c>
      <c r="G363" s="1"/>
      <c r="I363" s="25">
        <f>J363*F7</f>
        <v>752.09999999999991</v>
      </c>
      <c r="J363" s="65">
        <v>125.35</v>
      </c>
    </row>
    <row r="364" spans="2:10" ht="25.15" customHeight="1" x14ac:dyDescent="0.2">
      <c r="B364" s="70"/>
      <c r="C364" s="28" t="s">
        <v>469</v>
      </c>
      <c r="D364" s="10" t="s">
        <v>164</v>
      </c>
      <c r="E364" s="10" t="s">
        <v>370</v>
      </c>
      <c r="F364" s="62">
        <f t="shared" si="32"/>
        <v>1036.8600000000001</v>
      </c>
      <c r="G364" s="1"/>
      <c r="I364" s="25">
        <f>J364*F7</f>
        <v>1036.8600000000001</v>
      </c>
      <c r="J364" s="65">
        <v>172.81</v>
      </c>
    </row>
    <row r="365" spans="2:10" ht="25.15" customHeight="1" x14ac:dyDescent="0.2">
      <c r="B365" s="70"/>
      <c r="C365" s="28" t="s">
        <v>470</v>
      </c>
      <c r="D365" s="10" t="s">
        <v>165</v>
      </c>
      <c r="E365" s="10" t="s">
        <v>370</v>
      </c>
      <c r="F365" s="62">
        <f>I365-I365*$F$8%</f>
        <v>798.36</v>
      </c>
      <c r="G365" s="1"/>
      <c r="I365" s="25">
        <f>J365*F7</f>
        <v>798.36</v>
      </c>
      <c r="J365" s="65">
        <v>133.06</v>
      </c>
    </row>
    <row r="366" spans="2:10" ht="25.15" customHeight="1" x14ac:dyDescent="0.2">
      <c r="B366" s="70"/>
      <c r="C366" s="28" t="s">
        <v>471</v>
      </c>
      <c r="D366" s="10" t="s">
        <v>166</v>
      </c>
      <c r="E366" s="10" t="s">
        <v>330</v>
      </c>
      <c r="F366" s="62">
        <f t="shared" si="32"/>
        <v>1073.3399999999999</v>
      </c>
      <c r="G366" s="1"/>
      <c r="I366" s="25">
        <f>J366*F7</f>
        <v>1073.3399999999999</v>
      </c>
      <c r="J366" s="65">
        <v>178.89</v>
      </c>
    </row>
    <row r="367" spans="2:10" ht="25.15" customHeight="1" x14ac:dyDescent="0.2">
      <c r="B367" s="70"/>
      <c r="C367" s="28" t="s">
        <v>472</v>
      </c>
      <c r="D367" s="10" t="s">
        <v>167</v>
      </c>
      <c r="E367" s="10" t="s">
        <v>331</v>
      </c>
      <c r="F367" s="62">
        <f t="shared" si="32"/>
        <v>1918.1399999999999</v>
      </c>
      <c r="G367" s="1"/>
      <c r="I367" s="25">
        <f>J367*F7</f>
        <v>1918.1399999999999</v>
      </c>
      <c r="J367" s="65">
        <v>319.69</v>
      </c>
    </row>
    <row r="368" spans="2:10" ht="18" customHeight="1" x14ac:dyDescent="0.2">
      <c r="B368" s="69" t="s">
        <v>186</v>
      </c>
      <c r="C368" s="69"/>
      <c r="D368" s="69"/>
      <c r="E368" s="69"/>
      <c r="F368" s="69"/>
      <c r="G368" s="15"/>
      <c r="H368" s="15"/>
      <c r="I368" s="25"/>
      <c r="J368" s="59">
        <v>0</v>
      </c>
    </row>
    <row r="369" spans="2:10" ht="25.15" customHeight="1" x14ac:dyDescent="0.2">
      <c r="B369" s="70"/>
      <c r="C369" s="28" t="s">
        <v>473</v>
      </c>
      <c r="D369" s="10" t="s">
        <v>163</v>
      </c>
      <c r="E369" s="10" t="s">
        <v>369</v>
      </c>
      <c r="F369" s="62">
        <f t="shared" ref="F369:F373" si="33">I369-I369*$F$8%</f>
        <v>564.59999999999991</v>
      </c>
      <c r="G369" s="1"/>
      <c r="I369" s="25">
        <f>J369*F7</f>
        <v>564.59999999999991</v>
      </c>
      <c r="J369" s="65">
        <v>94.1</v>
      </c>
    </row>
    <row r="370" spans="2:10" ht="25.15" customHeight="1" x14ac:dyDescent="0.2">
      <c r="B370" s="70"/>
      <c r="C370" s="28" t="s">
        <v>474</v>
      </c>
      <c r="D370" s="10" t="s">
        <v>164</v>
      </c>
      <c r="E370" s="10" t="s">
        <v>370</v>
      </c>
      <c r="F370" s="62">
        <f t="shared" si="33"/>
        <v>797.40000000000009</v>
      </c>
      <c r="G370" s="1"/>
      <c r="I370" s="25">
        <f>J370*F7</f>
        <v>797.40000000000009</v>
      </c>
      <c r="J370" s="65">
        <v>132.9</v>
      </c>
    </row>
    <row r="371" spans="2:10" ht="25.15" customHeight="1" x14ac:dyDescent="0.2">
      <c r="B371" s="70"/>
      <c r="C371" s="28" t="s">
        <v>475</v>
      </c>
      <c r="D371" s="10" t="s">
        <v>165</v>
      </c>
      <c r="E371" s="10" t="s">
        <v>338</v>
      </c>
      <c r="F371" s="62">
        <f t="shared" si="33"/>
        <v>618.36</v>
      </c>
      <c r="G371" s="1"/>
      <c r="I371" s="25">
        <f>J371*F7</f>
        <v>618.36</v>
      </c>
      <c r="J371" s="65">
        <v>103.06</v>
      </c>
    </row>
    <row r="372" spans="2:10" ht="25.15" customHeight="1" x14ac:dyDescent="0.2">
      <c r="B372" s="70"/>
      <c r="C372" s="28" t="s">
        <v>476</v>
      </c>
      <c r="D372" s="10" t="s">
        <v>166</v>
      </c>
      <c r="E372" s="10" t="s">
        <v>370</v>
      </c>
      <c r="F372" s="62">
        <f t="shared" si="33"/>
        <v>835.68000000000006</v>
      </c>
      <c r="G372" s="1"/>
      <c r="I372" s="25">
        <f>J372*F7</f>
        <v>835.68000000000006</v>
      </c>
      <c r="J372" s="65">
        <v>139.28</v>
      </c>
    </row>
    <row r="373" spans="2:10" ht="25.15" customHeight="1" x14ac:dyDescent="0.2">
      <c r="B373" s="70"/>
      <c r="C373" s="28" t="s">
        <v>477</v>
      </c>
      <c r="D373" s="10" t="s">
        <v>167</v>
      </c>
      <c r="E373" s="10" t="s">
        <v>331</v>
      </c>
      <c r="F373" s="62">
        <f t="shared" si="33"/>
        <v>1485.78</v>
      </c>
      <c r="G373" s="1"/>
      <c r="I373" s="25">
        <f>J373*F7</f>
        <v>1485.78</v>
      </c>
      <c r="J373" s="65">
        <v>247.63</v>
      </c>
    </row>
    <row r="374" spans="2:10" ht="18" customHeight="1" x14ac:dyDescent="0.2">
      <c r="B374" s="72" t="s">
        <v>192</v>
      </c>
      <c r="C374" s="72"/>
      <c r="D374" s="72"/>
      <c r="E374" s="72"/>
      <c r="F374" s="72"/>
      <c r="G374" s="15"/>
      <c r="H374" s="15"/>
      <c r="I374" s="25"/>
      <c r="J374" s="59">
        <v>0</v>
      </c>
    </row>
    <row r="375" spans="2:10" ht="126" customHeight="1" x14ac:dyDescent="0.2">
      <c r="B375" s="44"/>
      <c r="C375" s="28" t="s">
        <v>478</v>
      </c>
      <c r="D375" s="10" t="s">
        <v>163</v>
      </c>
      <c r="E375" s="10" t="s">
        <v>370</v>
      </c>
      <c r="F375" s="62">
        <f>I375-I375*$F$8%</f>
        <v>586.68000000000006</v>
      </c>
      <c r="G375" s="1"/>
      <c r="I375" s="25">
        <f>J375*F7</f>
        <v>586.68000000000006</v>
      </c>
      <c r="J375" s="65">
        <v>97.78</v>
      </c>
    </row>
    <row r="376" spans="2:10" ht="18" customHeight="1" x14ac:dyDescent="0.2">
      <c r="B376" s="72" t="s">
        <v>194</v>
      </c>
      <c r="C376" s="72"/>
      <c r="D376" s="72"/>
      <c r="E376" s="72"/>
      <c r="F376" s="72"/>
      <c r="G376" s="15"/>
      <c r="H376" s="15"/>
      <c r="I376" s="25"/>
      <c r="J376" s="59">
        <v>0</v>
      </c>
    </row>
    <row r="377" spans="2:10" ht="126" customHeight="1" x14ac:dyDescent="0.2">
      <c r="B377" s="44"/>
      <c r="C377" s="28" t="s">
        <v>479</v>
      </c>
      <c r="D377" s="10" t="s">
        <v>163</v>
      </c>
      <c r="E377" s="10" t="s">
        <v>332</v>
      </c>
      <c r="F377" s="62">
        <f t="shared" ref="F377" si="34">I377-I377*$F$8%</f>
        <v>1449.18</v>
      </c>
      <c r="G377" s="1"/>
      <c r="I377" s="25">
        <f>J377*F7</f>
        <v>1449.18</v>
      </c>
      <c r="J377" s="65">
        <v>241.53</v>
      </c>
    </row>
  </sheetData>
  <mergeCells count="109">
    <mergeCell ref="B257:F257"/>
    <mergeCell ref="B256:F256"/>
    <mergeCell ref="B243:B248"/>
    <mergeCell ref="B249:F249"/>
    <mergeCell ref="B250:B255"/>
    <mergeCell ref="B266:B271"/>
    <mergeCell ref="B265:F265"/>
    <mergeCell ref="B221:F221"/>
    <mergeCell ref="B242:F242"/>
    <mergeCell ref="B240:F240"/>
    <mergeCell ref="B301:F301"/>
    <mergeCell ref="B303:F303"/>
    <mergeCell ref="B304:B312"/>
    <mergeCell ref="B314:B316"/>
    <mergeCell ref="B313:F313"/>
    <mergeCell ref="B283:F283"/>
    <mergeCell ref="B285:B289"/>
    <mergeCell ref="B297:F297"/>
    <mergeCell ref="B298:B300"/>
    <mergeCell ref="B295:F295"/>
    <mergeCell ref="B290:F290"/>
    <mergeCell ref="B293:B294"/>
    <mergeCell ref="B278:F278"/>
    <mergeCell ref="B282:F282"/>
    <mergeCell ref="B279:B281"/>
    <mergeCell ref="B258:B264"/>
    <mergeCell ref="B276:B277"/>
    <mergeCell ref="B272:F272"/>
    <mergeCell ref="B273:B274"/>
    <mergeCell ref="B275:F275"/>
    <mergeCell ref="B1:F1"/>
    <mergeCell ref="B23:F23"/>
    <mergeCell ref="B24:B34"/>
    <mergeCell ref="B4:C4"/>
    <mergeCell ref="B12:B22"/>
    <mergeCell ref="B10:F10"/>
    <mergeCell ref="B7:C7"/>
    <mergeCell ref="B2:C2"/>
    <mergeCell ref="B3:C3"/>
    <mergeCell ref="B11:F11"/>
    <mergeCell ref="E6:F6"/>
    <mergeCell ref="B5:C5"/>
    <mergeCell ref="B47:F47"/>
    <mergeCell ref="B59:F59"/>
    <mergeCell ref="B82:B103"/>
    <mergeCell ref="B71:F71"/>
    <mergeCell ref="B200:F200"/>
    <mergeCell ref="B237:F237"/>
    <mergeCell ref="B60:B65"/>
    <mergeCell ref="B147:F147"/>
    <mergeCell ref="B148:B156"/>
    <mergeCell ref="B215:F215"/>
    <mergeCell ref="B158:B166"/>
    <mergeCell ref="B171:F171"/>
    <mergeCell ref="B172:B177"/>
    <mergeCell ref="B180:F180"/>
    <mergeCell ref="B167:F167"/>
    <mergeCell ref="B168:B170"/>
    <mergeCell ref="B70:F70"/>
    <mergeCell ref="B72:B80"/>
    <mergeCell ref="B66:F66"/>
    <mergeCell ref="B67:B69"/>
    <mergeCell ref="B81:F81"/>
    <mergeCell ref="B157:F157"/>
    <mergeCell ref="B209:F209"/>
    <mergeCell ref="B233:F233"/>
    <mergeCell ref="B210:B214"/>
    <mergeCell ref="B317:F317"/>
    <mergeCell ref="B35:F35"/>
    <mergeCell ref="B36:B46"/>
    <mergeCell ref="B178:F178"/>
    <mergeCell ref="B238:B239"/>
    <mergeCell ref="B140:B142"/>
    <mergeCell ref="B139:F139"/>
    <mergeCell ref="B144:B146"/>
    <mergeCell ref="B143:F143"/>
    <mergeCell ref="B104:F104"/>
    <mergeCell ref="B105:B113"/>
    <mergeCell ref="B114:F114"/>
    <mergeCell ref="B115:B138"/>
    <mergeCell ref="B181:B186"/>
    <mergeCell ref="B191:F191"/>
    <mergeCell ref="B222:B226"/>
    <mergeCell ref="B187:F187"/>
    <mergeCell ref="B48:B58"/>
    <mergeCell ref="B201:B208"/>
    <mergeCell ref="B216:B220"/>
    <mergeCell ref="B227:F227"/>
    <mergeCell ref="B228:B232"/>
    <mergeCell ref="B235:F235"/>
    <mergeCell ref="B192:B199"/>
    <mergeCell ref="B376:F376"/>
    <mergeCell ref="B339:F339"/>
    <mergeCell ref="B340:B345"/>
    <mergeCell ref="B346:F346"/>
    <mergeCell ref="B325:F325"/>
    <mergeCell ref="B326:B331"/>
    <mergeCell ref="B332:F332"/>
    <mergeCell ref="B333:B338"/>
    <mergeCell ref="B369:B373"/>
    <mergeCell ref="B318:F318"/>
    <mergeCell ref="B319:B324"/>
    <mergeCell ref="B347:B353"/>
    <mergeCell ref="B354:F354"/>
    <mergeCell ref="B355:B361"/>
    <mergeCell ref="B362:F362"/>
    <mergeCell ref="B363:B367"/>
    <mergeCell ref="B368:F368"/>
    <mergeCell ref="B374:F374"/>
  </mergeCells>
  <phoneticPr fontId="2" type="noConversion"/>
  <hyperlinks>
    <hyperlink ref="B3" r:id="rId1"/>
    <hyperlink ref="B4" r:id="rId2"/>
    <hyperlink ref="D5" r:id="rId3"/>
  </hyperlinks>
  <printOptions horizontalCentered="1"/>
  <pageMargins left="0.9055118110236221" right="0.9055118110236221" top="0.11811023622047245" bottom="0.11811023622047245" header="0" footer="0"/>
  <pageSetup paperSize="9" scale="72" fitToHeight="0" orientation="portrait" r:id="rId4"/>
  <headerFooter alignWithMargins="0"/>
  <rowBreaks count="7" manualBreakCount="7">
    <brk id="69" min="1" max="5" man="1"/>
    <brk id="142" min="1" max="5" man="1"/>
    <brk id="190" min="1" max="5" man="1"/>
    <brk id="236" min="1" max="5" man="1"/>
    <brk id="277" min="1" max="5" man="1"/>
    <brk id="294" min="1" max="5" man="1"/>
    <brk id="331" min="1" max="5" man="1"/>
  </rowBreaks>
  <ignoredErrors>
    <ignoredError sqref="D78:D80 D111:D113 D154:D156 D164:D166" numberStoredAsText="1"/>
  </ignoredErrors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Fusitek</vt:lpstr>
      <vt:lpstr>Fusitek!Область_печати</vt:lpstr>
    </vt:vector>
  </TitlesOfParts>
  <Company>www.unitedthermo.ru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www.unitedthermo.ru</dc:creator>
  <cp:lastModifiedBy>UT-DIR</cp:lastModifiedBy>
  <cp:lastPrinted>2022-03-31T05:14:33Z</cp:lastPrinted>
  <dcterms:created xsi:type="dcterms:W3CDTF">2008-07-10T10:32:53Z</dcterms:created>
  <dcterms:modified xsi:type="dcterms:W3CDTF">2022-03-31T05:15:32Z</dcterms:modified>
</cp:coreProperties>
</file>