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Генератор КП" sheetId="2" r:id="rId6"/>
    <sheet state="hidden" name="DO NOT DELETE - AutoCrat Job Se" sheetId="3" r:id="rId7"/>
  </sheets>
  <definedNames/>
  <calcPr/>
</workbook>
</file>

<file path=xl/sharedStrings.xml><?xml version="1.0" encoding="utf-8"?>
<sst xmlns="http://schemas.openxmlformats.org/spreadsheetml/2006/main" count="228" uniqueCount="113">
  <si>
    <t>Job ID</t>
  </si>
  <si>
    <t>Job Name</t>
  </si>
  <si>
    <t>Template ID</t>
  </si>
  <si>
    <t>Data Sheet ID</t>
  </si>
  <si>
    <t>Header Row</t>
  </si>
  <si>
    <t>First Data Row</t>
  </si>
  <si>
    <t>File Name</t>
  </si>
  <si>
    <t>File Type</t>
  </si>
  <si>
    <t>Share As</t>
  </si>
  <si>
    <t>Folders</t>
  </si>
  <si>
    <t>Dynamic Folder Reference</t>
  </si>
  <si>
    <t>Conditionals</t>
  </si>
  <si>
    <t>Mode</t>
  </si>
  <si>
    <t>Append Breaks</t>
  </si>
  <si>
    <t>Tags</t>
  </si>
  <si>
    <t>Run On Time Trigger</t>
  </si>
  <si>
    <t>Time Trigger Frequency</t>
  </si>
  <si>
    <t>Run On Form Trigger</t>
  </si>
  <si>
    <t>Send Email And Share</t>
  </si>
  <si>
    <t>Email To</t>
  </si>
  <si>
    <t>Email CC</t>
  </si>
  <si>
    <t>Email BCC</t>
  </si>
  <si>
    <t>Email Reply To</t>
  </si>
  <si>
    <t>Email No Reply</t>
  </si>
  <si>
    <t>Email Subject</t>
  </si>
  <si>
    <t>Email Body</t>
  </si>
  <si>
    <t>Prevent Resharing</t>
  </si>
  <si>
    <t>Time Trigger Timestamp</t>
  </si>
  <si>
    <t>Form Trigger Timestamp</t>
  </si>
  <si>
    <t>Наименование</t>
  </si>
  <si>
    <t xml:space="preserve">Әби </t>
  </si>
  <si>
    <t>Фото</t>
  </si>
  <si>
    <t>Категория</t>
  </si>
  <si>
    <t>Цена (₸)</t>
  </si>
  <si>
    <t>Ед. изм.</t>
  </si>
  <si>
    <t>14 октябрь</t>
  </si>
  <si>
    <t>Енис</t>
  </si>
  <si>
    <t>Ед_изм_заголовок</t>
  </si>
  <si>
    <t>Umag Стандарт 1 месяц</t>
  </si>
  <si>
    <t>Сумма_заголовок</t>
  </si>
  <si>
    <t>Кол-во</t>
  </si>
  <si>
    <t>Сумма</t>
  </si>
  <si>
    <t>UMAG</t>
  </si>
  <si>
    <t>услуга</t>
  </si>
  <si>
    <t>Umag Стандарт 3 месяц</t>
  </si>
  <si>
    <t>Umag Стандарт 6 месяц</t>
  </si>
  <si>
    <t>Umag Старт тариф</t>
  </si>
  <si>
    <t>Umag касса</t>
  </si>
  <si>
    <t>Umag склад</t>
  </si>
  <si>
    <t>Установка и обучение</t>
  </si>
  <si>
    <t>Выезд тех специалиста 7</t>
  </si>
  <si>
    <t>Выезд тех специалиста 9</t>
  </si>
  <si>
    <t>Выезд тех специалиста 15</t>
  </si>
  <si>
    <t>Выезд тех специалиста 25</t>
  </si>
  <si>
    <t>POS SYSTEM U100 (BLACK)
(со встроенным дисплеем покупателя) 
(UMAG / AQPOS / WL)</t>
  </si>
  <si>
    <t>POS SYSTEM U200 (BLACK) 
(с дисплеем покупателя)
(UMAG / AQPOS / WL)</t>
  </si>
  <si>
    <t>моноблоки</t>
  </si>
  <si>
    <t>шт</t>
  </si>
  <si>
    <t>POS SYSTEM U100 (WHITE) 
(со встроенным дисплеем покупателя) 
(UMAG / AQPOS / WL)</t>
  </si>
  <si>
    <t>POS SYSTEM U120 (BLACK) 
(с дисплеем покупателя)
(UMAG / AQPOS / WL)</t>
  </si>
  <si>
    <t>POS SYSTEM U120 (WHITE) 
(с дисплеем покупателя)
(UMAG / AQPOS / WL)</t>
  </si>
  <si>
    <t>СКАНЕР 2D WIRED
(UMAG / AQPOS)</t>
  </si>
  <si>
    <t>POS SYSTEM U200 (WHITE) 
(с дисплеем покупателя)
(UMAG / AQPOS / WL)</t>
  </si>
  <si>
    <t>ПРИНТЕР ЧЕКОВ XP58 BLACK
(UMAG / AQPOS / xPrinter)</t>
  </si>
  <si>
    <t>POS SYSTEM U200T (BLACK) 4/64
(двухсторонний)
(UMAG / AQPOS / WL)</t>
  </si>
  <si>
    <t>POS SYSTEM U200T (WHITE) 4/64 
(двухсторонний)
(UMAG / AQPOS / WL)</t>
  </si>
  <si>
    <t>ДЕНЕЖНЫЙ ЯЩИК ER405 BLACK</t>
  </si>
  <si>
    <t>POS SYSTEM U200T (BLACK) 8/128
(двухсторонний)
(UMAG / AQPOS / WL)</t>
  </si>
  <si>
    <t>POS SYSTEM U200T (WHITE) 8/128
(двухсторонний)
(UMAG / AQPOS / WL)</t>
  </si>
  <si>
    <t>POS SYSTEM U220 
(со встроенным дисплеем покупателя)
(UMAG / AQPOS / WL)</t>
  </si>
  <si>
    <t>POS SYSTEM UK6 
(с дисплеем покупателя)
(UMAG / AQPOS / WL)</t>
  </si>
  <si>
    <t>POS SYSTEM UX10T 2 в 1 
(двухсторонний)
(со встроенным принтером чеков)
(UMAG / AQPOS / WL)</t>
  </si>
  <si>
    <t>ВЕСЫ NVK TM-A20 M
(UMAG / AQPOS)</t>
  </si>
  <si>
    <t>весы</t>
  </si>
  <si>
    <t>ВЕСЫ NVK TM-A20 Б
(UMAG / AQPOS)</t>
  </si>
  <si>
    <t>ВЕСЫ NVK TM-A21 
(UMAG / AQPOS)</t>
  </si>
  <si>
    <t>ВЕСЫ ШТРИХ-ПРИНТ М</t>
  </si>
  <si>
    <t>ДЕНЕЖНЫЕ ЯЩИКИ</t>
  </si>
  <si>
    <t>ДЕНЕЖНЫЙ ЯЩИК ER405 WHITE</t>
  </si>
  <si>
    <t>ДЕНЕЖНЫЙ ЯЩИК ER405A BLACK</t>
  </si>
  <si>
    <t>ДЕНЕЖНЫЙ ЯЩИК ER405A WHITE</t>
  </si>
  <si>
    <t>ДЕНЕЖНЫЙ ЯЩИК ER208A BLACK</t>
  </si>
  <si>
    <t>ДЕНЕЖНЫЙ ЯЩИК ER208A WHITE</t>
  </si>
  <si>
    <t>сканеры</t>
  </si>
  <si>
    <t xml:space="preserve">"СКАНЕР 2D WIRELESS
(UMAG / AQPOS)"	</t>
  </si>
  <si>
    <t xml:space="preserve">СКАНЕР ZEBRA DS2208 WIRED	</t>
  </si>
  <si>
    <t xml:space="preserve">СКАНЕР ZEBRA DS2278 WIRELESS	</t>
  </si>
  <si>
    <t xml:space="preserve">СКАНЕР HONEYWELL 1472G2D WIRELESS	</t>
  </si>
  <si>
    <t xml:space="preserve">СТАЦИОНАРНЫЙ СКАНЕР ZEBRA SP7201	</t>
  </si>
  <si>
    <t xml:space="preserve">СТАЦИОНАРНЫЙ СКАНЕР HONEYWELL HF680	</t>
  </si>
  <si>
    <t xml:space="preserve">СТАЦИОНАРНЫЙ СКАНЕР 2D	</t>
  </si>
  <si>
    <t xml:space="preserve">ПОДСТАВКА ZEBRA	</t>
  </si>
  <si>
    <t>ПОДСТАВКИ ДЛЯ СКАНЕРОВ</t>
  </si>
  <si>
    <t>ПОДСТАВКА 2D</t>
  </si>
  <si>
    <t>ПРАЙС ЧЕКЕР ZEBRA</t>
  </si>
  <si>
    <t>ПРАЙС ЧЕКЕР</t>
  </si>
  <si>
    <t>ТСД HONEYWELL EDA51</t>
  </si>
  <si>
    <t>ТСД</t>
  </si>
  <si>
    <t xml:space="preserve">ТСД HONEYWELL EDA52	</t>
  </si>
  <si>
    <t xml:space="preserve">ТСД ZEBRA TC15BK	</t>
  </si>
  <si>
    <t>итого сумма</t>
  </si>
  <si>
    <t>ПРИНТЕРА ЧЕКОВ</t>
  </si>
  <si>
    <t xml:space="preserve">"ПРИНТЕР ЧЕКОВ XP58 WHITE
(UMAG / AQPOS / xPrinter)"	</t>
  </si>
  <si>
    <t xml:space="preserve">"ПРИНТЕР ЧЕКОВ XP58 BT 
(UMAG / AQPOS / xPrinter)"	</t>
  </si>
  <si>
    <t xml:space="preserve">"ПРИНТЕР ЧЕКОВ XP80 USB 
(UMAG / AQPOS / xPrinter)"	</t>
  </si>
  <si>
    <t xml:space="preserve">"ПРИНТЕР ЧЕКОВ XP80 USB + LAN
(UMAG / AQPOS / xPrinter)"	</t>
  </si>
  <si>
    <t xml:space="preserve">"ПРИНТЕР ЧЕКОВ A160 USB 
(UMAG / AQPOS / xPrinter)"	</t>
  </si>
  <si>
    <t xml:space="preserve">"ПРИНТЕР ЧЕКОВ A160 Wi Fi
(UMAG / AQPOS / xPrinter)"	</t>
  </si>
  <si>
    <t xml:space="preserve">"ПРИНТЕР ЭТИКЕТОК XP-365B USB BLACK
(UMAG / AQPOS / xPrinter)"	</t>
  </si>
  <si>
    <t>ПРИНТЕРА ЭТИКЕТОК</t>
  </si>
  <si>
    <t xml:space="preserve">"ПРИНТЕР ЭТИКЕТОК XP-365B USB WHITE
(UMAG / AQPOS / xPrinter)"	</t>
  </si>
  <si>
    <t xml:space="preserve">"ПРИНТЕР ЭТИКЕТОК XP-365B USB + LAN BLACK
(UMAG / AQPOS / xPrinter)"	</t>
  </si>
  <si>
    <t xml:space="preserve">"ПРИНТЕР ЭТИКЕТОК XP-365B USB + LAN WHITE
(UMAG / AQPOS / xPrinter)"	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</si>
</sst>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1" numFmtId="0" xfId="0" applyFont="1"/>
    <xf borderId="0" fillId="0" fontId="3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0.jpg"/><Relationship Id="rId22" Type="http://schemas.openxmlformats.org/officeDocument/2006/relationships/image" Target="../media/image36.jpg"/><Relationship Id="rId21" Type="http://schemas.openxmlformats.org/officeDocument/2006/relationships/image" Target="../media/image26.jpg"/><Relationship Id="rId24" Type="http://schemas.openxmlformats.org/officeDocument/2006/relationships/image" Target="../media/image29.jpg"/><Relationship Id="rId23" Type="http://schemas.openxmlformats.org/officeDocument/2006/relationships/image" Target="../media/image14.jpg"/><Relationship Id="rId1" Type="http://schemas.openxmlformats.org/officeDocument/2006/relationships/image" Target="../media/image18.png"/><Relationship Id="rId2" Type="http://schemas.openxmlformats.org/officeDocument/2006/relationships/image" Target="../media/image20.jpg"/><Relationship Id="rId3" Type="http://schemas.openxmlformats.org/officeDocument/2006/relationships/image" Target="../media/image6.jpg"/><Relationship Id="rId4" Type="http://schemas.openxmlformats.org/officeDocument/2006/relationships/image" Target="../media/image22.jpg"/><Relationship Id="rId9" Type="http://schemas.openxmlformats.org/officeDocument/2006/relationships/image" Target="../media/image21.jpg"/><Relationship Id="rId26" Type="http://schemas.openxmlformats.org/officeDocument/2006/relationships/image" Target="../media/image23.jpg"/><Relationship Id="rId25" Type="http://schemas.openxmlformats.org/officeDocument/2006/relationships/image" Target="../media/image28.jpg"/><Relationship Id="rId28" Type="http://schemas.openxmlformats.org/officeDocument/2006/relationships/image" Target="../media/image24.jpg"/><Relationship Id="rId27" Type="http://schemas.openxmlformats.org/officeDocument/2006/relationships/image" Target="../media/image4.jpg"/><Relationship Id="rId5" Type="http://schemas.openxmlformats.org/officeDocument/2006/relationships/image" Target="../media/image12.jpg"/><Relationship Id="rId6" Type="http://schemas.openxmlformats.org/officeDocument/2006/relationships/image" Target="../media/image32.jpg"/><Relationship Id="rId29" Type="http://schemas.openxmlformats.org/officeDocument/2006/relationships/image" Target="../media/image38.jpg"/><Relationship Id="rId7" Type="http://schemas.openxmlformats.org/officeDocument/2006/relationships/image" Target="../media/image9.jpg"/><Relationship Id="rId8" Type="http://schemas.openxmlformats.org/officeDocument/2006/relationships/image" Target="../media/image17.jpg"/><Relationship Id="rId31" Type="http://schemas.openxmlformats.org/officeDocument/2006/relationships/image" Target="../media/image15.jpg"/><Relationship Id="rId30" Type="http://schemas.openxmlformats.org/officeDocument/2006/relationships/image" Target="../media/image1.jpg"/><Relationship Id="rId11" Type="http://schemas.openxmlformats.org/officeDocument/2006/relationships/image" Target="../media/image16.jpg"/><Relationship Id="rId33" Type="http://schemas.openxmlformats.org/officeDocument/2006/relationships/image" Target="../media/image27.jpg"/><Relationship Id="rId10" Type="http://schemas.openxmlformats.org/officeDocument/2006/relationships/image" Target="../media/image3.jpg"/><Relationship Id="rId32" Type="http://schemas.openxmlformats.org/officeDocument/2006/relationships/image" Target="../media/image30.jpg"/><Relationship Id="rId13" Type="http://schemas.openxmlformats.org/officeDocument/2006/relationships/image" Target="../media/image19.jpg"/><Relationship Id="rId35" Type="http://schemas.openxmlformats.org/officeDocument/2006/relationships/image" Target="../media/image2.jpg"/><Relationship Id="rId12" Type="http://schemas.openxmlformats.org/officeDocument/2006/relationships/image" Target="../media/image8.jpg"/><Relationship Id="rId34" Type="http://schemas.openxmlformats.org/officeDocument/2006/relationships/image" Target="../media/image31.jpg"/><Relationship Id="rId15" Type="http://schemas.openxmlformats.org/officeDocument/2006/relationships/image" Target="../media/image13.jpg"/><Relationship Id="rId37" Type="http://schemas.openxmlformats.org/officeDocument/2006/relationships/image" Target="../media/image37.jpg"/><Relationship Id="rId14" Type="http://schemas.openxmlformats.org/officeDocument/2006/relationships/image" Target="../media/image7.jpg"/><Relationship Id="rId36" Type="http://schemas.openxmlformats.org/officeDocument/2006/relationships/image" Target="../media/image33.jpg"/><Relationship Id="rId17" Type="http://schemas.openxmlformats.org/officeDocument/2006/relationships/image" Target="../media/image11.jpg"/><Relationship Id="rId39" Type="http://schemas.openxmlformats.org/officeDocument/2006/relationships/image" Target="../media/image35.jpg"/><Relationship Id="rId16" Type="http://schemas.openxmlformats.org/officeDocument/2006/relationships/image" Target="../media/image5.jpg"/><Relationship Id="rId38" Type="http://schemas.openxmlformats.org/officeDocument/2006/relationships/image" Target="../media/image25.jpg"/><Relationship Id="rId19" Type="http://schemas.openxmlformats.org/officeDocument/2006/relationships/image" Target="../media/image39.jpg"/><Relationship Id="rId18" Type="http://schemas.openxmlformats.org/officeDocument/2006/relationships/image" Target="../media/image34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Relationship Id="rId2" Type="http://schemas.openxmlformats.org/officeDocument/2006/relationships/image" Target="../media/image12.jpg"/><Relationship Id="rId3" Type="http://schemas.openxmlformats.org/officeDocument/2006/relationships/image" Target="../media/image26.jpg"/><Relationship Id="rId4" Type="http://schemas.openxmlformats.org/officeDocument/2006/relationships/image" Target="../media/image27.jpg"/><Relationship Id="rId5" Type="http://schemas.openxmlformats.org/officeDocument/2006/relationships/image" Target="../media/image3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</xdr:row>
      <xdr:rowOff>0</xdr:rowOff>
    </xdr:from>
    <xdr:ext cx="161925" cy="200025"/>
    <xdr:pic>
      <xdr:nvPicPr>
        <xdr:cNvPr id="0" name="image20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</xdr:row>
      <xdr:rowOff>0</xdr:rowOff>
    </xdr:from>
    <xdr:ext cx="142875" cy="200025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15</xdr:row>
      <xdr:rowOff>0</xdr:rowOff>
    </xdr:from>
    <xdr:ext cx="152400" cy="200025"/>
    <xdr:pic>
      <xdr:nvPicPr>
        <xdr:cNvPr id="0" name="image2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</xdr:row>
      <xdr:rowOff>0</xdr:rowOff>
    </xdr:from>
    <xdr:ext cx="142875" cy="200025"/>
    <xdr:pic>
      <xdr:nvPicPr>
        <xdr:cNvPr id="0" name="image1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</xdr:row>
      <xdr:rowOff>0</xdr:rowOff>
    </xdr:from>
    <xdr:ext cx="123825" cy="200025"/>
    <xdr:pic>
      <xdr:nvPicPr>
        <xdr:cNvPr id="0" name="image3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18</xdr:row>
      <xdr:rowOff>0</xdr:rowOff>
    </xdr:from>
    <xdr:ext cx="171450" cy="200025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19</xdr:row>
      <xdr:rowOff>0</xdr:rowOff>
    </xdr:from>
    <xdr:ext cx="161925" cy="200025"/>
    <xdr:pic>
      <xdr:nvPicPr>
        <xdr:cNvPr id="0" name="image17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20</xdr:row>
      <xdr:rowOff>0</xdr:rowOff>
    </xdr:from>
    <xdr:ext cx="161925" cy="200025"/>
    <xdr:pic>
      <xdr:nvPicPr>
        <xdr:cNvPr id="0" name="image2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21</xdr:row>
      <xdr:rowOff>0</xdr:rowOff>
    </xdr:from>
    <xdr:ext cx="171450" cy="200025"/>
    <xdr:pic>
      <xdr:nvPicPr>
        <xdr:cNvPr id="0" name="image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22</xdr:row>
      <xdr:rowOff>0</xdr:rowOff>
    </xdr:from>
    <xdr:ext cx="142875" cy="200025"/>
    <xdr:pic>
      <xdr:nvPicPr>
        <xdr:cNvPr id="0" name="image16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152400" cy="200025"/>
    <xdr:pic>
      <xdr:nvPicPr>
        <xdr:cNvPr id="0" name="image8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24</xdr:row>
      <xdr:rowOff>0</xdr:rowOff>
    </xdr:from>
    <xdr:ext cx="152400" cy="200025"/>
    <xdr:pic>
      <xdr:nvPicPr>
        <xdr:cNvPr id="0" name="image19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142875" cy="200025"/>
    <xdr:pic>
      <xdr:nvPicPr>
        <xdr:cNvPr id="0" name="image7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26</xdr:row>
      <xdr:rowOff>0</xdr:rowOff>
    </xdr:from>
    <xdr:ext cx="142875" cy="200025"/>
    <xdr:pic>
      <xdr:nvPicPr>
        <xdr:cNvPr id="0" name="image13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27</xdr:row>
      <xdr:rowOff>0</xdr:rowOff>
    </xdr:from>
    <xdr:ext cx="142875" cy="200025"/>
    <xdr:pic>
      <xdr:nvPicPr>
        <xdr:cNvPr id="0" name="image5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28</xdr:row>
      <xdr:rowOff>0</xdr:rowOff>
    </xdr:from>
    <xdr:ext cx="142875" cy="200025"/>
    <xdr:pic>
      <xdr:nvPicPr>
        <xdr:cNvPr id="0" name="image11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29</xdr:row>
      <xdr:rowOff>0</xdr:rowOff>
    </xdr:from>
    <xdr:ext cx="295275" cy="200025"/>
    <xdr:pic>
      <xdr:nvPicPr>
        <xdr:cNvPr id="0" name="image34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30</xdr:row>
      <xdr:rowOff>0</xdr:rowOff>
    </xdr:from>
    <xdr:ext cx="295275" cy="200025"/>
    <xdr:pic>
      <xdr:nvPicPr>
        <xdr:cNvPr id="0" name="image39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31</xdr:row>
      <xdr:rowOff>0</xdr:rowOff>
    </xdr:from>
    <xdr:ext cx="295275" cy="200025"/>
    <xdr:pic>
      <xdr:nvPicPr>
        <xdr:cNvPr id="0" name="image34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32</xdr:row>
      <xdr:rowOff>0</xdr:rowOff>
    </xdr:from>
    <xdr:ext cx="295275" cy="200025"/>
    <xdr:pic>
      <xdr:nvPicPr>
        <xdr:cNvPr id="0" name="image39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33</xdr:row>
      <xdr:rowOff>0</xdr:rowOff>
    </xdr:from>
    <xdr:ext cx="200025" cy="200025"/>
    <xdr:pic>
      <xdr:nvPicPr>
        <xdr:cNvPr id="0" name="image10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35</xdr:row>
      <xdr:rowOff>0</xdr:rowOff>
    </xdr:from>
    <xdr:ext cx="123825" cy="200025"/>
    <xdr:pic>
      <xdr:nvPicPr>
        <xdr:cNvPr id="0" name="image26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36</xdr:row>
      <xdr:rowOff>0</xdr:rowOff>
    </xdr:from>
    <xdr:ext cx="123825" cy="200025"/>
    <xdr:pic>
      <xdr:nvPicPr>
        <xdr:cNvPr id="0" name="image36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37</xdr:row>
      <xdr:rowOff>0</xdr:rowOff>
    </xdr:from>
    <xdr:ext cx="152400" cy="200025"/>
    <xdr:pic>
      <xdr:nvPicPr>
        <xdr:cNvPr id="0" name="image14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38</xdr:row>
      <xdr:rowOff>0</xdr:rowOff>
    </xdr:from>
    <xdr:ext cx="123825" cy="200025"/>
    <xdr:pic>
      <xdr:nvPicPr>
        <xdr:cNvPr id="0" name="image29.jp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39</xdr:row>
      <xdr:rowOff>0</xdr:rowOff>
    </xdr:from>
    <xdr:ext cx="123825" cy="200025"/>
    <xdr:pic>
      <xdr:nvPicPr>
        <xdr:cNvPr id="0" name="image28.jp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40</xdr:row>
      <xdr:rowOff>0</xdr:rowOff>
    </xdr:from>
    <xdr:ext cx="152400" cy="200025"/>
    <xdr:pic>
      <xdr:nvPicPr>
        <xdr:cNvPr id="0" name="image23.jp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41</xdr:row>
      <xdr:rowOff>0</xdr:rowOff>
    </xdr:from>
    <xdr:ext cx="200025" cy="200025"/>
    <xdr:pic>
      <xdr:nvPicPr>
        <xdr:cNvPr id="0" name="image4.jp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44</xdr:row>
      <xdr:rowOff>0</xdr:rowOff>
    </xdr:from>
    <xdr:ext cx="123825" cy="200025"/>
    <xdr:pic>
      <xdr:nvPicPr>
        <xdr:cNvPr id="0" name="image24.jp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45</xdr:row>
      <xdr:rowOff>0</xdr:rowOff>
    </xdr:from>
    <xdr:ext cx="295275" cy="200025"/>
    <xdr:pic>
      <xdr:nvPicPr>
        <xdr:cNvPr id="0" name="image38.jp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46</xdr:row>
      <xdr:rowOff>0</xdr:rowOff>
    </xdr:from>
    <xdr:ext cx="190500" cy="200025"/>
    <xdr:pic>
      <xdr:nvPicPr>
        <xdr:cNvPr id="0" name="image1.jp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47</xdr:row>
      <xdr:rowOff>0</xdr:rowOff>
    </xdr:from>
    <xdr:ext cx="276225" cy="200025"/>
    <xdr:pic>
      <xdr:nvPicPr>
        <xdr:cNvPr id="0" name="image15.jp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48</xdr:row>
      <xdr:rowOff>0</xdr:rowOff>
    </xdr:from>
    <xdr:ext cx="295275" cy="200025"/>
    <xdr:pic>
      <xdr:nvPicPr>
        <xdr:cNvPr id="0" name="image30.jp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49</xdr:row>
      <xdr:rowOff>0</xdr:rowOff>
    </xdr:from>
    <xdr:ext cx="295275" cy="200025"/>
    <xdr:pic>
      <xdr:nvPicPr>
        <xdr:cNvPr id="0" name="image27.jp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50</xdr:row>
      <xdr:rowOff>0</xdr:rowOff>
    </xdr:from>
    <xdr:ext cx="295275" cy="200025"/>
    <xdr:pic>
      <xdr:nvPicPr>
        <xdr:cNvPr id="0" name="image31.jp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51</xdr:row>
      <xdr:rowOff>0</xdr:rowOff>
    </xdr:from>
    <xdr:ext cx="209550" cy="200025"/>
    <xdr:pic>
      <xdr:nvPicPr>
        <xdr:cNvPr id="0" name="image2.jp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52</xdr:row>
      <xdr:rowOff>0</xdr:rowOff>
    </xdr:from>
    <xdr:ext cx="295275" cy="200025"/>
    <xdr:pic>
      <xdr:nvPicPr>
        <xdr:cNvPr id="0" name="image33.jp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53</xdr:row>
      <xdr:rowOff>0</xdr:rowOff>
    </xdr:from>
    <xdr:ext cx="295275" cy="200025"/>
    <xdr:pic>
      <xdr:nvPicPr>
        <xdr:cNvPr id="0" name="image37.jp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54</xdr:row>
      <xdr:rowOff>0</xdr:rowOff>
    </xdr:from>
    <xdr:ext cx="295275" cy="200025"/>
    <xdr:pic>
      <xdr:nvPicPr>
        <xdr:cNvPr id="0" name="image37.jp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55</xdr:row>
      <xdr:rowOff>0</xdr:rowOff>
    </xdr:from>
    <xdr:ext cx="295275" cy="200025"/>
    <xdr:pic>
      <xdr:nvPicPr>
        <xdr:cNvPr id="0" name="image37.jp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56</xdr:row>
      <xdr:rowOff>0</xdr:rowOff>
    </xdr:from>
    <xdr:ext cx="352425" cy="190500"/>
    <xdr:pic>
      <xdr:nvPicPr>
        <xdr:cNvPr id="0" name="image25.jp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57</xdr:row>
      <xdr:rowOff>0</xdr:rowOff>
    </xdr:from>
    <xdr:ext cx="295275" cy="200025"/>
    <xdr:pic>
      <xdr:nvPicPr>
        <xdr:cNvPr id="0" name="image35.jp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58</xdr:row>
      <xdr:rowOff>0</xdr:rowOff>
    </xdr:from>
    <xdr:ext cx="352425" cy="190500"/>
    <xdr:pic>
      <xdr:nvPicPr>
        <xdr:cNvPr id="0" name="image25.jp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59</xdr:row>
      <xdr:rowOff>0</xdr:rowOff>
    </xdr:from>
    <xdr:ext cx="295275" cy="200025"/>
    <xdr:pic>
      <xdr:nvPicPr>
        <xdr:cNvPr id="0" name="image35.jp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304800</xdr:colOff>
      <xdr:row>0</xdr:row>
      <xdr:rowOff>123825</xdr:rowOff>
    </xdr:from>
    <xdr:ext cx="1390650" cy="1238250"/>
    <xdr:sp>
      <xdr:nvSpPr>
        <xdr:cNvPr id="3" name="Shape 3"/>
        <xdr:cNvSpPr/>
      </xdr:nvSpPr>
      <xdr:spPr>
        <a:xfrm>
          <a:off x="1400625" y="1658275"/>
          <a:ext cx="5844900" cy="5240700"/>
        </a:xfrm>
        <a:prstGeom prst="rect">
          <a:avLst/>
        </a:prstGeom>
        <a:solidFill>
          <a:srgbClr val="93C47D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4300"/>
            <a:t>сгенерировать КП</a:t>
          </a:r>
          <a:endParaRPr b="1" sz="4300"/>
        </a:p>
      </xdr:txBody>
    </xdr:sp>
    <xdr:clientData fLocksWithSheet="0"/>
  </xdr:oneCellAnchor>
  <xdr:oneCellAnchor>
    <xdr:from>
      <xdr:col>1</xdr:col>
      <xdr:colOff>0</xdr:colOff>
      <xdr:row>4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200025" cy="200025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</xdr:row>
      <xdr:rowOff>0</xdr:rowOff>
    </xdr:from>
    <xdr:ext cx="142875" cy="200025"/>
    <xdr:pic>
      <xdr:nvPicPr>
        <xdr:cNvPr id="0" name="image1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3825" cy="200025"/>
    <xdr:pic>
      <xdr:nvPicPr>
        <xdr:cNvPr id="0" name="image2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8</xdr:row>
      <xdr:rowOff>0</xdr:rowOff>
    </xdr:from>
    <xdr:ext cx="295275" cy="200025"/>
    <xdr:pic>
      <xdr:nvPicPr>
        <xdr:cNvPr id="0" name="image2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</xdr:row>
      <xdr:rowOff>0</xdr:rowOff>
    </xdr:from>
    <xdr:ext cx="295275" cy="200025"/>
    <xdr:pic>
      <xdr:nvPicPr>
        <xdr:cNvPr id="0" name="image3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25"/>
    <col customWidth="1" min="2" max="2" width="5.25"/>
    <col customWidth="1" min="3" max="3" width="24.5"/>
    <col customWidth="1" min="4" max="5" width="7.63"/>
  </cols>
  <sheetData>
    <row r="1">
      <c r="A1" s="3" t="s">
        <v>29</v>
      </c>
      <c r="B1" s="4" t="s">
        <v>31</v>
      </c>
      <c r="C1" s="5" t="s">
        <v>32</v>
      </c>
      <c r="D1" s="5" t="s">
        <v>33</v>
      </c>
      <c r="E1" s="5" t="s">
        <v>34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7" t="s">
        <v>38</v>
      </c>
      <c r="B2" s="10"/>
      <c r="C2" s="11" t="s">
        <v>42</v>
      </c>
      <c r="D2" s="11">
        <v>19900.0</v>
      </c>
      <c r="E2" s="11" t="s">
        <v>43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 t="s">
        <v>44</v>
      </c>
      <c r="B3" s="10"/>
      <c r="C3" s="11" t="s">
        <v>42</v>
      </c>
      <c r="D3" s="11">
        <v>53100.0</v>
      </c>
      <c r="E3" s="11" t="s">
        <v>43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>
      <c r="A4" s="7" t="s">
        <v>45</v>
      </c>
      <c r="B4" s="10"/>
      <c r="C4" s="11" t="s">
        <v>42</v>
      </c>
      <c r="D4" s="11">
        <v>99600.0</v>
      </c>
      <c r="E4" s="11" t="s">
        <v>43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7" t="s">
        <v>46</v>
      </c>
      <c r="B5" s="10"/>
      <c r="C5" s="11" t="s">
        <v>42</v>
      </c>
      <c r="D5" s="11">
        <v>8800.0</v>
      </c>
      <c r="E5" s="11" t="s">
        <v>43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>
      <c r="A6" s="7" t="s">
        <v>47</v>
      </c>
      <c r="B6" s="10"/>
      <c r="C6" s="11" t="s">
        <v>42</v>
      </c>
      <c r="D6" s="11">
        <v>4900.0</v>
      </c>
      <c r="E6" s="11" t="s">
        <v>43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7" t="s">
        <v>48</v>
      </c>
      <c r="B7" s="10"/>
      <c r="C7" s="11" t="s">
        <v>42</v>
      </c>
      <c r="D7" s="11">
        <v>4900.0</v>
      </c>
      <c r="E7" s="11" t="s">
        <v>43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7" t="s">
        <v>49</v>
      </c>
      <c r="B8" s="10"/>
      <c r="C8" s="11" t="s">
        <v>42</v>
      </c>
      <c r="D8" s="11">
        <v>30000.0</v>
      </c>
      <c r="E8" s="11" t="s">
        <v>43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7" t="s">
        <v>50</v>
      </c>
      <c r="B9" s="10"/>
      <c r="C9" s="11" t="s">
        <v>42</v>
      </c>
      <c r="D9" s="11">
        <v>7000.0</v>
      </c>
      <c r="E9" s="11" t="s">
        <v>43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7" t="s">
        <v>51</v>
      </c>
      <c r="B10" s="10"/>
      <c r="C10" s="11" t="s">
        <v>42</v>
      </c>
      <c r="D10" s="11">
        <v>9000.0</v>
      </c>
      <c r="E10" s="11" t="s">
        <v>43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7" t="s">
        <v>52</v>
      </c>
      <c r="B11" s="10"/>
      <c r="C11" s="11" t="s">
        <v>42</v>
      </c>
      <c r="D11" s="11">
        <v>15000.0</v>
      </c>
      <c r="E11" s="11" t="s">
        <v>43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7" t="s">
        <v>53</v>
      </c>
      <c r="B12" s="10"/>
      <c r="C12" s="11" t="s">
        <v>42</v>
      </c>
      <c r="D12" s="11">
        <v>25000.0</v>
      </c>
      <c r="E12" s="11" t="s">
        <v>43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13" t="s">
        <v>54</v>
      </c>
      <c r="B13" s="10"/>
      <c r="C13" s="10" t="s">
        <v>56</v>
      </c>
      <c r="D13" s="10">
        <v>149000.0</v>
      </c>
      <c r="E13" s="10" t="s">
        <v>57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13" t="s">
        <v>58</v>
      </c>
      <c r="B14" s="10"/>
      <c r="C14" s="10" t="s">
        <v>56</v>
      </c>
      <c r="D14" s="10">
        <v>149000.0</v>
      </c>
      <c r="E14" s="10" t="s">
        <v>57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14" t="s">
        <v>59</v>
      </c>
      <c r="B15" s="6"/>
      <c r="C15" s="10" t="s">
        <v>56</v>
      </c>
      <c r="D15" s="15">
        <v>179000.0</v>
      </c>
      <c r="E15" s="10" t="s">
        <v>57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14" t="s">
        <v>60</v>
      </c>
      <c r="B16" s="6"/>
      <c r="C16" s="10" t="s">
        <v>56</v>
      </c>
      <c r="D16" s="15">
        <v>179000.0</v>
      </c>
      <c r="E16" s="10" t="s">
        <v>57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14" t="s">
        <v>55</v>
      </c>
      <c r="B17" s="6"/>
      <c r="C17" s="10" t="s">
        <v>56</v>
      </c>
      <c r="D17" s="15">
        <v>149000.0</v>
      </c>
      <c r="E17" s="10" t="s">
        <v>57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14" t="s">
        <v>62</v>
      </c>
      <c r="B18" s="6"/>
      <c r="C18" s="10" t="s">
        <v>56</v>
      </c>
      <c r="D18" s="15">
        <v>149000.0</v>
      </c>
      <c r="E18" s="10" t="s">
        <v>57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14" t="s">
        <v>64</v>
      </c>
      <c r="B19" s="6"/>
      <c r="C19" s="10" t="s">
        <v>56</v>
      </c>
      <c r="D19" s="15">
        <v>175000.0</v>
      </c>
      <c r="E19" s="10" t="s">
        <v>57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14" t="s">
        <v>65</v>
      </c>
      <c r="B20" s="6"/>
      <c r="C20" s="10" t="s">
        <v>56</v>
      </c>
      <c r="D20" s="15">
        <v>175000.0</v>
      </c>
      <c r="E20" s="10" t="s">
        <v>57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14" t="s">
        <v>67</v>
      </c>
      <c r="B21" s="6"/>
      <c r="C21" s="10" t="s">
        <v>56</v>
      </c>
      <c r="D21" s="15">
        <v>182000.0</v>
      </c>
      <c r="E21" s="10" t="s">
        <v>57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>
      <c r="A22" s="14" t="s">
        <v>68</v>
      </c>
      <c r="B22" s="6"/>
      <c r="C22" s="10" t="s">
        <v>56</v>
      </c>
      <c r="D22" s="15">
        <v>182000.0</v>
      </c>
      <c r="E22" s="10" t="s">
        <v>57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>
      <c r="A23" s="14" t="s">
        <v>69</v>
      </c>
      <c r="B23" s="6"/>
      <c r="C23" s="10" t="s">
        <v>56</v>
      </c>
      <c r="D23" s="15">
        <v>149000.0</v>
      </c>
      <c r="E23" s="10" t="s">
        <v>57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>
      <c r="A24" s="14" t="s">
        <v>70</v>
      </c>
      <c r="B24" s="6"/>
      <c r="C24" s="10" t="s">
        <v>56</v>
      </c>
      <c r="D24" s="15">
        <v>215000.0</v>
      </c>
      <c r="E24" s="10" t="s">
        <v>57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>
      <c r="A25" s="14" t="s">
        <v>71</v>
      </c>
      <c r="B25" s="6"/>
      <c r="C25" s="10" t="s">
        <v>56</v>
      </c>
      <c r="D25" s="15">
        <v>225000.0</v>
      </c>
      <c r="E25" s="10" t="s">
        <v>57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>
      <c r="A26" s="14" t="s">
        <v>72</v>
      </c>
      <c r="B26" s="6"/>
      <c r="C26" s="15" t="s">
        <v>73</v>
      </c>
      <c r="D26" s="15">
        <v>170000.0</v>
      </c>
      <c r="E26" s="10" t="s">
        <v>57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>
      <c r="A27" s="14" t="s">
        <v>74</v>
      </c>
      <c r="B27" s="6"/>
      <c r="C27" s="15" t="s">
        <v>73</v>
      </c>
      <c r="D27" s="15">
        <v>180000.0</v>
      </c>
      <c r="E27" s="10" t="s">
        <v>57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>
      <c r="A28" s="14" t="s">
        <v>75</v>
      </c>
      <c r="B28" s="6"/>
      <c r="C28" s="15" t="s">
        <v>73</v>
      </c>
      <c r="D28" s="15">
        <v>190000.0</v>
      </c>
      <c r="E28" s="10" t="s">
        <v>57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>
      <c r="A29" s="14" t="s">
        <v>76</v>
      </c>
      <c r="B29" s="6"/>
      <c r="C29" s="15" t="s">
        <v>73</v>
      </c>
      <c r="D29" s="15">
        <v>350000.0</v>
      </c>
      <c r="E29" s="10" t="s">
        <v>57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>
      <c r="A30" s="14" t="s">
        <v>66</v>
      </c>
      <c r="B30" s="15"/>
      <c r="C30" s="15" t="s">
        <v>77</v>
      </c>
      <c r="D30" s="15">
        <v>21000.0</v>
      </c>
      <c r="E30" s="15" t="s">
        <v>57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>
      <c r="A31" s="14" t="s">
        <v>78</v>
      </c>
      <c r="B31" s="6"/>
      <c r="C31" s="15" t="s">
        <v>77</v>
      </c>
      <c r="D31" s="15">
        <v>21000.0</v>
      </c>
      <c r="E31" s="15" t="s">
        <v>57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>
      <c r="A32" s="14" t="s">
        <v>79</v>
      </c>
      <c r="B32" s="15"/>
      <c r="C32" s="15" t="s">
        <v>77</v>
      </c>
      <c r="D32" s="15">
        <v>21000.0</v>
      </c>
      <c r="E32" s="15" t="s">
        <v>57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>
      <c r="A33" s="14" t="s">
        <v>80</v>
      </c>
      <c r="B33" s="6"/>
      <c r="C33" s="15" t="s">
        <v>77</v>
      </c>
      <c r="D33" s="15">
        <v>21000.0</v>
      </c>
      <c r="E33" s="15" t="s">
        <v>57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>
      <c r="A34" s="14" t="s">
        <v>81</v>
      </c>
      <c r="B34" s="6"/>
      <c r="C34" s="15" t="s">
        <v>77</v>
      </c>
      <c r="D34" s="15">
        <v>20000.0</v>
      </c>
      <c r="E34" s="15" t="s">
        <v>57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>
      <c r="A35" s="14" t="s">
        <v>82</v>
      </c>
      <c r="B35" s="6"/>
      <c r="C35" s="15" t="s">
        <v>77</v>
      </c>
      <c r="D35" s="15">
        <v>20000.0</v>
      </c>
      <c r="E35" s="15" t="s">
        <v>57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14" t="s">
        <v>61</v>
      </c>
      <c r="B36" s="15"/>
      <c r="C36" s="15" t="s">
        <v>83</v>
      </c>
      <c r="D36" s="15">
        <v>14000.0</v>
      </c>
      <c r="E36" s="15" t="s">
        <v>57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>
      <c r="A37" s="14" t="s">
        <v>84</v>
      </c>
      <c r="B37" s="6"/>
      <c r="C37" s="15" t="s">
        <v>83</v>
      </c>
      <c r="D37" s="15">
        <v>17000.0</v>
      </c>
      <c r="E37" s="15" t="s">
        <v>57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>
      <c r="A38" s="14" t="s">
        <v>85</v>
      </c>
      <c r="B38" s="6"/>
      <c r="C38" s="15" t="s">
        <v>83</v>
      </c>
      <c r="D38" s="15">
        <v>45000.0</v>
      </c>
      <c r="E38" s="15" t="s">
        <v>57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>
      <c r="A39" s="14" t="s">
        <v>86</v>
      </c>
      <c r="B39" s="6"/>
      <c r="C39" s="15" t="s">
        <v>83</v>
      </c>
      <c r="D39" s="15">
        <v>105000.0</v>
      </c>
      <c r="E39" s="15" t="s">
        <v>57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>
      <c r="A40" s="14" t="s">
        <v>87</v>
      </c>
      <c r="B40" s="6"/>
      <c r="C40" s="15" t="s">
        <v>83</v>
      </c>
      <c r="D40" s="15">
        <v>105000.0</v>
      </c>
      <c r="E40" s="15" t="s">
        <v>57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>
      <c r="A41" s="14" t="s">
        <v>88</v>
      </c>
      <c r="B41" s="6"/>
      <c r="C41" s="15" t="s">
        <v>83</v>
      </c>
      <c r="D41" s="15">
        <v>168000.0</v>
      </c>
      <c r="E41" s="15" t="s">
        <v>57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>
      <c r="A42" s="14" t="s">
        <v>89</v>
      </c>
      <c r="B42" s="6"/>
      <c r="C42" s="15" t="s">
        <v>83</v>
      </c>
      <c r="D42" s="15">
        <v>63000.0</v>
      </c>
      <c r="E42" s="15" t="s">
        <v>57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>
      <c r="A43" s="14" t="s">
        <v>90</v>
      </c>
      <c r="B43" s="6"/>
      <c r="C43" s="15" t="s">
        <v>83</v>
      </c>
      <c r="D43" s="15">
        <v>25000.0</v>
      </c>
      <c r="E43" s="15" t="s">
        <v>57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>
      <c r="A44" s="14" t="s">
        <v>91</v>
      </c>
      <c r="C44" s="15" t="s">
        <v>92</v>
      </c>
      <c r="D44" s="15">
        <v>8500.0</v>
      </c>
      <c r="E44" s="15" t="s">
        <v>57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>
      <c r="A45" s="14" t="s">
        <v>93</v>
      </c>
      <c r="B45" s="6"/>
      <c r="C45" s="15" t="s">
        <v>92</v>
      </c>
      <c r="D45" s="15">
        <v>4000.0</v>
      </c>
      <c r="E45" s="15" t="s">
        <v>57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14" t="s">
        <v>94</v>
      </c>
      <c r="B46" s="6"/>
      <c r="C46" s="15" t="s">
        <v>95</v>
      </c>
      <c r="D46" s="15">
        <v>400000.0</v>
      </c>
      <c r="E46" s="15" t="s">
        <v>57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14" t="s">
        <v>96</v>
      </c>
      <c r="B47" s="6"/>
      <c r="C47" s="15" t="s">
        <v>97</v>
      </c>
      <c r="D47" s="15">
        <v>280000.0</v>
      </c>
      <c r="E47" s="15" t="s">
        <v>57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14" t="s">
        <v>98</v>
      </c>
      <c r="B48" s="6"/>
      <c r="C48" s="15" t="s">
        <v>97</v>
      </c>
      <c r="D48" s="15">
        <v>280000.0</v>
      </c>
      <c r="E48" s="15" t="s">
        <v>57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>
      <c r="A49" s="14" t="s">
        <v>99</v>
      </c>
      <c r="B49" s="6"/>
      <c r="C49" s="15" t="s">
        <v>97</v>
      </c>
      <c r="D49" s="15">
        <v>275000.0</v>
      </c>
      <c r="E49" s="15" t="s">
        <v>57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>
      <c r="A50" s="14" t="s">
        <v>63</v>
      </c>
      <c r="B50" s="15"/>
      <c r="C50" s="15" t="s">
        <v>101</v>
      </c>
      <c r="D50" s="15">
        <v>15000.0</v>
      </c>
      <c r="E50" s="15" t="s">
        <v>57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>
      <c r="A51" s="14" t="s">
        <v>102</v>
      </c>
      <c r="B51" s="6"/>
      <c r="C51" s="15" t="s">
        <v>101</v>
      </c>
      <c r="D51" s="15">
        <v>15000.0</v>
      </c>
      <c r="E51" s="15" t="s">
        <v>57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>
      <c r="A52" s="14" t="s">
        <v>103</v>
      </c>
      <c r="B52" s="6"/>
      <c r="C52" s="15" t="s">
        <v>101</v>
      </c>
      <c r="D52" s="15">
        <v>17000.0</v>
      </c>
      <c r="E52" s="15" t="s">
        <v>57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>
      <c r="A53" s="14" t="s">
        <v>104</v>
      </c>
      <c r="B53" s="6"/>
      <c r="C53" s="15" t="s">
        <v>101</v>
      </c>
      <c r="D53" s="15">
        <v>28000.0</v>
      </c>
      <c r="E53" s="15" t="s">
        <v>57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>
      <c r="A54" s="14" t="s">
        <v>105</v>
      </c>
      <c r="B54" s="6"/>
      <c r="C54" s="15" t="s">
        <v>101</v>
      </c>
      <c r="D54" s="15">
        <v>30000.0</v>
      </c>
      <c r="E54" s="15" t="s">
        <v>57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14" t="s">
        <v>106</v>
      </c>
      <c r="B55" s="6"/>
      <c r="C55" s="15" t="s">
        <v>101</v>
      </c>
      <c r="D55" s="15">
        <v>27000.0</v>
      </c>
      <c r="E55" s="15" t="s">
        <v>57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14" t="s">
        <v>107</v>
      </c>
      <c r="B56" s="6"/>
      <c r="C56" s="15" t="s">
        <v>101</v>
      </c>
      <c r="D56" s="15">
        <v>44000.0</v>
      </c>
      <c r="E56" s="15" t="s">
        <v>57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14" t="s">
        <v>108</v>
      </c>
      <c r="B57" s="6"/>
      <c r="C57" s="15" t="s">
        <v>109</v>
      </c>
      <c r="D57" s="15">
        <v>29750.0</v>
      </c>
      <c r="E57" s="15" t="s">
        <v>57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14" t="s">
        <v>110</v>
      </c>
      <c r="B58" s="6"/>
      <c r="C58" s="15" t="s">
        <v>109</v>
      </c>
      <c r="D58" s="15">
        <v>29750.0</v>
      </c>
      <c r="E58" s="15" t="s">
        <v>57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>
      <c r="A59" s="14" t="s">
        <v>111</v>
      </c>
      <c r="B59" s="6"/>
      <c r="C59" s="15" t="s">
        <v>109</v>
      </c>
      <c r="D59" s="15">
        <v>32000.0</v>
      </c>
      <c r="E59" s="15" t="s">
        <v>57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>
      <c r="A60" s="14" t="s">
        <v>112</v>
      </c>
      <c r="B60" s="6"/>
      <c r="C60" s="15" t="s">
        <v>109</v>
      </c>
      <c r="D60" s="15">
        <v>32000.0</v>
      </c>
      <c r="E60" s="15" t="s">
        <v>57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>
      <c r="A61" s="1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>
      <c r="A62" s="1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>
      <c r="A63" s="1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>
      <c r="A64" s="1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>
      <c r="A65" s="1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>
      <c r="A66" s="1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>
      <c r="A67" s="1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1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>
      <c r="A69" s="1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>
      <c r="A70" s="1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>
      <c r="A71" s="1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>
      <c r="A72" s="1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>
      <c r="A73" s="1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>
      <c r="A74" s="1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>
      <c r="A75" s="1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>
      <c r="A76" s="1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>
      <c r="A77" s="1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1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>
      <c r="A79" s="1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>
      <c r="A80" s="1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>
      <c r="A81" s="1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>
      <c r="A82" s="1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>
      <c r="A83" s="1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>
      <c r="A84" s="1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>
      <c r="A85" s="1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>
      <c r="A86" s="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>
      <c r="A87" s="1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>
      <c r="A88" s="1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>
      <c r="A89" s="1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>
      <c r="A90" s="1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1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>
      <c r="A92" s="1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>
      <c r="A93" s="1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>
      <c r="A94" s="1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>
      <c r="A95" s="1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>
      <c r="A96" s="1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>
      <c r="A97" s="1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>
      <c r="A98" s="1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>
      <c r="A99" s="1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>
      <c r="A100" s="1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>
      <c r="A101" s="1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>
      <c r="A102" s="1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>
      <c r="A103" s="1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1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>
      <c r="A105" s="1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>
      <c r="A106" s="1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>
      <c r="A107" s="1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>
      <c r="A108" s="1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>
      <c r="A109" s="1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>
      <c r="A110" s="1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>
      <c r="A111" s="1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>
      <c r="A112" s="1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>
      <c r="A113" s="1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>
      <c r="A114" s="1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>
      <c r="A115" s="1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>
      <c r="A116" s="1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>
      <c r="A117" s="1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1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>
      <c r="A119" s="1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>
      <c r="A120" s="1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>
      <c r="A121" s="1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>
      <c r="A122" s="1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>
      <c r="A123" s="1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>
      <c r="A124" s="1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>
      <c r="A125" s="1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>
      <c r="A126" s="1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>
      <c r="A127" s="1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>
      <c r="A128" s="1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>
      <c r="A129" s="1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>
      <c r="A130" s="1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>
      <c r="A131" s="1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>
      <c r="A132" s="1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>
      <c r="A133" s="1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>
      <c r="A134" s="1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>
      <c r="A135" s="1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>
      <c r="A136" s="1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>
      <c r="A137" s="1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>
      <c r="A138" s="1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>
      <c r="A139" s="1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>
      <c r="A140" s="1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>
      <c r="A141" s="1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>
      <c r="A142" s="1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>
      <c r="A143" s="1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>
      <c r="A144" s="1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>
      <c r="A145" s="1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>
      <c r="A146" s="1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>
      <c r="A147" s="1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>
      <c r="A148" s="1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>
      <c r="A149" s="1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>
      <c r="A150" s="1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>
      <c r="A151" s="1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>
      <c r="A152" s="1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>
      <c r="A153" s="1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>
      <c r="A154" s="1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>
      <c r="A155" s="1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>
      <c r="A156" s="1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>
      <c r="A157" s="1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>
      <c r="A158" s="1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>
      <c r="A159" s="1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>
      <c r="A160" s="1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>
      <c r="A161" s="1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>
      <c r="A162" s="1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>
      <c r="A163" s="1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>
      <c r="A164" s="1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>
      <c r="A165" s="1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>
      <c r="A166" s="1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>
      <c r="A167" s="1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>
      <c r="A168" s="1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>
      <c r="A169" s="1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>
      <c r="A170" s="1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>
      <c r="A171" s="1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>
      <c r="A172" s="1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>
      <c r="A173" s="1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>
      <c r="A174" s="1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>
      <c r="A175" s="1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>
      <c r="A176" s="1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>
      <c r="A177" s="1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>
      <c r="A178" s="1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>
      <c r="A179" s="1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>
      <c r="A180" s="1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>
      <c r="A181" s="1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>
      <c r="A182" s="1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>
      <c r="A183" s="1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>
      <c r="A184" s="1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>
      <c r="A185" s="1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>
      <c r="A186" s="1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>
      <c r="A187" s="1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>
      <c r="A188" s="1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>
      <c r="A189" s="1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>
      <c r="A190" s="1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>
      <c r="A191" s="1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>
      <c r="A192" s="1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>
      <c r="A193" s="1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>
      <c r="A194" s="1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>
      <c r="A195" s="1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>
      <c r="A196" s="1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>
      <c r="A197" s="1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>
      <c r="A198" s="1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>
      <c r="A199" s="1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>
      <c r="A200" s="1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>
      <c r="A201" s="1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>
      <c r="A202" s="1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>
      <c r="A203" s="1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>
      <c r="A204" s="1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>
      <c r="A205" s="1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>
      <c r="A206" s="1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>
      <c r="A207" s="1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>
      <c r="A208" s="1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>
      <c r="A209" s="1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>
      <c r="A210" s="1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>
      <c r="A211" s="1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>
      <c r="A212" s="1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>
      <c r="A213" s="1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>
      <c r="A214" s="1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>
      <c r="A215" s="1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>
      <c r="A216" s="1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>
      <c r="A217" s="1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>
      <c r="A218" s="1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>
      <c r="A219" s="1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>
      <c r="A220" s="1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>
      <c r="A221" s="1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>
      <c r="A222" s="1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>
      <c r="A223" s="1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>
      <c r="A224" s="1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>
      <c r="A225" s="1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>
      <c r="A226" s="1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>
      <c r="A227" s="1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>
      <c r="A228" s="1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>
      <c r="A229" s="1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>
      <c r="A230" s="1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>
      <c r="A231" s="1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>
      <c r="A232" s="1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>
      <c r="A233" s="1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>
      <c r="A234" s="1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>
      <c r="A235" s="1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>
      <c r="A236" s="1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>
      <c r="A237" s="1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>
      <c r="A238" s="1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>
      <c r="A239" s="1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>
      <c r="A240" s="1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>
      <c r="A241" s="1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>
      <c r="A242" s="1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>
      <c r="A243" s="1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>
      <c r="A244" s="1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>
      <c r="A245" s="1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>
      <c r="A246" s="1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>
      <c r="A247" s="1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>
      <c r="A248" s="1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>
      <c r="A249" s="1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>
      <c r="A250" s="1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>
      <c r="A251" s="1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>
      <c r="A252" s="1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>
      <c r="A253" s="1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>
      <c r="A254" s="1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>
      <c r="A255" s="1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>
      <c r="A256" s="1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>
      <c r="A257" s="1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>
      <c r="A258" s="1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>
      <c r="A259" s="1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>
      <c r="A260" s="1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>
      <c r="A261" s="1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>
      <c r="A262" s="1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>
      <c r="A263" s="1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>
      <c r="A264" s="1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>
      <c r="A265" s="1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>
      <c r="A266" s="1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>
      <c r="A267" s="1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>
      <c r="A268" s="1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>
      <c r="A269" s="1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>
      <c r="A270" s="1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>
      <c r="A271" s="1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>
      <c r="A272" s="1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>
      <c r="A273" s="1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>
      <c r="A274" s="1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>
      <c r="A275" s="1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>
      <c r="A276" s="1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>
      <c r="A277" s="1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>
      <c r="A278" s="1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>
      <c r="A279" s="1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>
      <c r="A280" s="1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>
      <c r="A281" s="1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>
      <c r="A282" s="1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>
      <c r="A283" s="1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>
      <c r="A284" s="1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>
      <c r="A285" s="1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>
      <c r="A286" s="1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>
      <c r="A287" s="1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>
      <c r="A288" s="1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>
      <c r="A289" s="1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>
      <c r="A290" s="1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>
      <c r="A291" s="1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>
      <c r="A292" s="1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>
      <c r="A293" s="1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>
      <c r="A294" s="1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>
      <c r="A295" s="1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>
      <c r="A296" s="1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>
      <c r="A297" s="1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>
      <c r="A298" s="1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>
      <c r="A299" s="1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>
      <c r="A300" s="1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>
      <c r="A301" s="1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>
      <c r="A302" s="1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>
      <c r="A303" s="1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>
      <c r="A304" s="1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>
      <c r="A305" s="1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>
      <c r="A306" s="1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>
      <c r="A307" s="1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>
      <c r="A308" s="1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>
      <c r="A309" s="1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>
      <c r="A310" s="1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>
      <c r="A311" s="1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>
      <c r="A312" s="1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>
      <c r="A313" s="1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>
      <c r="A314" s="1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>
      <c r="A315" s="1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>
      <c r="A316" s="1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>
      <c r="A317" s="1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>
      <c r="A318" s="1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>
      <c r="A319" s="1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>
      <c r="A320" s="1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>
      <c r="A321" s="1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>
      <c r="A322" s="1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>
      <c r="A323" s="1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>
      <c r="A324" s="1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>
      <c r="A325" s="1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>
      <c r="A326" s="1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>
      <c r="A327" s="1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>
      <c r="A328" s="1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>
      <c r="A329" s="1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>
      <c r="A330" s="1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>
      <c r="A331" s="1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>
      <c r="A332" s="1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>
      <c r="A333" s="1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>
      <c r="A334" s="1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>
      <c r="A335" s="1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>
      <c r="A336" s="1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>
      <c r="A337" s="1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>
      <c r="A338" s="1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>
      <c r="A339" s="1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>
      <c r="A340" s="1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>
      <c r="A341" s="1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>
      <c r="A342" s="1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>
      <c r="A343" s="1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>
      <c r="A344" s="1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>
      <c r="A345" s="1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>
      <c r="A346" s="1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>
      <c r="A347" s="1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>
      <c r="A348" s="1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>
      <c r="A349" s="1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>
      <c r="A350" s="1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>
      <c r="A351" s="1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>
      <c r="A352" s="1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>
      <c r="A353" s="1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>
      <c r="A354" s="1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>
      <c r="A355" s="1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>
      <c r="A356" s="1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>
      <c r="A357" s="1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>
      <c r="A358" s="1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>
      <c r="A359" s="1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>
      <c r="A360" s="1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>
      <c r="A361" s="1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>
      <c r="A362" s="1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>
      <c r="A363" s="1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>
      <c r="A364" s="1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>
      <c r="A365" s="1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>
      <c r="A366" s="1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>
      <c r="A367" s="1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>
      <c r="A368" s="1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>
      <c r="A369" s="1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>
      <c r="A370" s="1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>
      <c r="A371" s="1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>
      <c r="A372" s="1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>
      <c r="A373" s="1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>
      <c r="A374" s="1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>
      <c r="A375" s="1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>
      <c r="A376" s="1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>
      <c r="A377" s="1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>
      <c r="A378" s="1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>
      <c r="A379" s="1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>
      <c r="A380" s="1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>
      <c r="A381" s="1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>
      <c r="A382" s="1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>
      <c r="A383" s="1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>
      <c r="A384" s="1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>
      <c r="A385" s="1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>
      <c r="A386" s="1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>
      <c r="A387" s="1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>
      <c r="A388" s="1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>
      <c r="A389" s="1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>
      <c r="A390" s="1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>
      <c r="A391" s="1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>
      <c r="A392" s="1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>
      <c r="A393" s="1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>
      <c r="A394" s="1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>
      <c r="A395" s="1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>
      <c r="A396" s="1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>
      <c r="A397" s="1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>
      <c r="A398" s="1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>
      <c r="A399" s="1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>
      <c r="A400" s="1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>
      <c r="A401" s="1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>
      <c r="A402" s="1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>
      <c r="A403" s="1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>
      <c r="A404" s="1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>
      <c r="A405" s="1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>
      <c r="A406" s="1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>
      <c r="A407" s="1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>
      <c r="A408" s="1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>
      <c r="A409" s="1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>
      <c r="A410" s="1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>
      <c r="A411" s="1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>
      <c r="A412" s="1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>
      <c r="A413" s="1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>
      <c r="A414" s="1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>
      <c r="A415" s="1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>
      <c r="A416" s="1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>
      <c r="A417" s="1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>
      <c r="A418" s="1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>
      <c r="A419" s="1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>
      <c r="A420" s="1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>
      <c r="A421" s="1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>
      <c r="A422" s="1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>
      <c r="A423" s="1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>
      <c r="A424" s="1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>
      <c r="A425" s="1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>
      <c r="A426" s="1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>
      <c r="A427" s="1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>
      <c r="A428" s="1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>
      <c r="A429" s="1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>
      <c r="A430" s="1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>
      <c r="A431" s="1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>
      <c r="A432" s="1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>
      <c r="A433" s="1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>
      <c r="A434" s="1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>
      <c r="A435" s="1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>
      <c r="A436" s="1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>
      <c r="A437" s="1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>
      <c r="A438" s="1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>
      <c r="A439" s="1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>
      <c r="A440" s="1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>
      <c r="A441" s="1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>
      <c r="A442" s="1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>
      <c r="A443" s="1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>
      <c r="A444" s="1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>
      <c r="A445" s="1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>
      <c r="A446" s="1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>
      <c r="A447" s="1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>
      <c r="A448" s="1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>
      <c r="A449" s="1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>
      <c r="A450" s="1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>
      <c r="A451" s="1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>
      <c r="A452" s="1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>
      <c r="A453" s="1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>
      <c r="A454" s="1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>
      <c r="A455" s="1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>
      <c r="A456" s="1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>
      <c r="A457" s="1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>
      <c r="A458" s="1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>
      <c r="A459" s="1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>
      <c r="A460" s="1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>
      <c r="A461" s="1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>
      <c r="A462" s="1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>
      <c r="A463" s="1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>
      <c r="A464" s="1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>
      <c r="A465" s="1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>
      <c r="A466" s="1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>
      <c r="A467" s="1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>
      <c r="A468" s="1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>
      <c r="A469" s="1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>
      <c r="A470" s="1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>
      <c r="A471" s="1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>
      <c r="A472" s="1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>
      <c r="A473" s="1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>
      <c r="A474" s="1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>
      <c r="A475" s="1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>
      <c r="A476" s="1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>
      <c r="A477" s="1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>
      <c r="A478" s="1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>
      <c r="A479" s="1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>
      <c r="A480" s="1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>
      <c r="A481" s="1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>
      <c r="A482" s="1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>
      <c r="A483" s="1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>
      <c r="A484" s="1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>
      <c r="A485" s="1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>
      <c r="A486" s="1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>
      <c r="A487" s="1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>
      <c r="A488" s="1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>
      <c r="A489" s="1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>
      <c r="A490" s="1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>
      <c r="A491" s="1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>
      <c r="A492" s="1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>
      <c r="A493" s="1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>
      <c r="A494" s="1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>
      <c r="A495" s="1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>
      <c r="A496" s="1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>
      <c r="A497" s="1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>
      <c r="A498" s="1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>
      <c r="A499" s="1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>
      <c r="A500" s="1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>
      <c r="A501" s="1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>
      <c r="A502" s="1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>
      <c r="A503" s="1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>
      <c r="A504" s="1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>
      <c r="A505" s="1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>
      <c r="A506" s="1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>
      <c r="A507" s="1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>
      <c r="A508" s="1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>
      <c r="A509" s="1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>
      <c r="A510" s="1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>
      <c r="A511" s="1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>
      <c r="A512" s="1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>
      <c r="A513" s="1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>
      <c r="A514" s="1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>
      <c r="A515" s="1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>
      <c r="A516" s="1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>
      <c r="A517" s="1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>
      <c r="A518" s="1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>
      <c r="A519" s="1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>
      <c r="A520" s="1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>
      <c r="A521" s="1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>
      <c r="A522" s="1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>
      <c r="A523" s="1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>
      <c r="A524" s="1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>
      <c r="A525" s="1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>
      <c r="A526" s="1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>
      <c r="A527" s="1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>
      <c r="A528" s="1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>
      <c r="A529" s="1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>
      <c r="A530" s="1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>
      <c r="A531" s="1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>
      <c r="A532" s="1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>
      <c r="A533" s="1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>
      <c r="A534" s="1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>
      <c r="A535" s="1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>
      <c r="A536" s="1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>
      <c r="A537" s="1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>
      <c r="A538" s="1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>
      <c r="A539" s="1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>
      <c r="A540" s="1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>
      <c r="A541" s="1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>
      <c r="A542" s="1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>
      <c r="A543" s="1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>
      <c r="A544" s="1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>
      <c r="A545" s="1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>
      <c r="A546" s="1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>
      <c r="A547" s="1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>
      <c r="A548" s="1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>
      <c r="A549" s="1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>
      <c r="A550" s="1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>
      <c r="A551" s="1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>
      <c r="A552" s="1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>
      <c r="A553" s="1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>
      <c r="A554" s="1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>
      <c r="A555" s="1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>
      <c r="A556" s="1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>
      <c r="A557" s="1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>
      <c r="A558" s="1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>
      <c r="A559" s="1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>
      <c r="A560" s="1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>
      <c r="A561" s="1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>
      <c r="A562" s="1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>
      <c r="A563" s="1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>
      <c r="A564" s="1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>
      <c r="A565" s="1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>
      <c r="A566" s="1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>
      <c r="A567" s="1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>
      <c r="A568" s="1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>
      <c r="A569" s="1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>
      <c r="A570" s="1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>
      <c r="A571" s="1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>
      <c r="A572" s="1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>
      <c r="A573" s="1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>
      <c r="A574" s="1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>
      <c r="A575" s="1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>
      <c r="A576" s="1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>
      <c r="A577" s="1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>
      <c r="A578" s="1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>
      <c r="A579" s="1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>
      <c r="A580" s="1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>
      <c r="A581" s="1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>
      <c r="A582" s="1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>
      <c r="A583" s="1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>
      <c r="A584" s="1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>
      <c r="A585" s="1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>
      <c r="A586" s="1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>
      <c r="A587" s="1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>
      <c r="A588" s="1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>
      <c r="A589" s="1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>
      <c r="A590" s="1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>
      <c r="A591" s="1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>
      <c r="A592" s="1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>
      <c r="A593" s="1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>
      <c r="A594" s="1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>
      <c r="A595" s="1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>
      <c r="A596" s="1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>
      <c r="A597" s="1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>
      <c r="A598" s="1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>
      <c r="A599" s="1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>
      <c r="A600" s="1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>
      <c r="A601" s="1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>
      <c r="A602" s="1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>
      <c r="A603" s="1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>
      <c r="A604" s="1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>
      <c r="A605" s="1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>
      <c r="A606" s="1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>
      <c r="A607" s="1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>
      <c r="A608" s="1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>
      <c r="A609" s="1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>
      <c r="A610" s="1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>
      <c r="A611" s="1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>
      <c r="A612" s="1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>
      <c r="A613" s="1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>
      <c r="A614" s="1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>
      <c r="A615" s="1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>
      <c r="A616" s="1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>
      <c r="A617" s="1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>
      <c r="A618" s="1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>
      <c r="A619" s="1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>
      <c r="A620" s="1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>
      <c r="A621" s="1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>
      <c r="A622" s="1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>
      <c r="A623" s="1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>
      <c r="A624" s="1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>
      <c r="A625" s="1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>
      <c r="A626" s="1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>
      <c r="A627" s="1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>
      <c r="A628" s="1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>
      <c r="A629" s="1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>
      <c r="A630" s="1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>
      <c r="A631" s="1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>
      <c r="A632" s="1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>
      <c r="A633" s="1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>
      <c r="A634" s="1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>
      <c r="A635" s="1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>
      <c r="A636" s="1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>
      <c r="A637" s="1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>
      <c r="A638" s="1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>
      <c r="A639" s="1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>
      <c r="A640" s="1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>
      <c r="A641" s="1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>
      <c r="A642" s="1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>
      <c r="A643" s="1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>
      <c r="A644" s="1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>
      <c r="A645" s="1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>
      <c r="A646" s="1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>
      <c r="A647" s="1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>
      <c r="A648" s="1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>
      <c r="A649" s="1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>
      <c r="A650" s="1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>
      <c r="A651" s="1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>
      <c r="A652" s="1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>
      <c r="A653" s="1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>
      <c r="A654" s="1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>
      <c r="A655" s="1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>
      <c r="A656" s="1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>
      <c r="A657" s="1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>
      <c r="A658" s="1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>
      <c r="A659" s="1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>
      <c r="A660" s="1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>
      <c r="A661" s="1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>
      <c r="A662" s="1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>
      <c r="A663" s="1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>
      <c r="A664" s="1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>
      <c r="A665" s="1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>
      <c r="A666" s="1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>
      <c r="A667" s="1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>
      <c r="A668" s="1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>
      <c r="A669" s="1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>
      <c r="A670" s="1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>
      <c r="A671" s="1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>
      <c r="A672" s="1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>
      <c r="A673" s="1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>
      <c r="A674" s="1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>
      <c r="A675" s="1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>
      <c r="A676" s="1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>
      <c r="A677" s="1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>
      <c r="A678" s="1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>
      <c r="A679" s="1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>
      <c r="A680" s="1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>
      <c r="A681" s="1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>
      <c r="A682" s="1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>
      <c r="A683" s="1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>
      <c r="A684" s="1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>
      <c r="A685" s="1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>
      <c r="A686" s="1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>
      <c r="A687" s="1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>
      <c r="A688" s="1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>
      <c r="A689" s="1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>
      <c r="A690" s="1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>
      <c r="A691" s="1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>
      <c r="A692" s="1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>
      <c r="A693" s="1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>
      <c r="A694" s="1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>
      <c r="A695" s="1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>
      <c r="A696" s="1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>
      <c r="A697" s="1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>
      <c r="A698" s="1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>
      <c r="A699" s="1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>
      <c r="A700" s="1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>
      <c r="A701" s="1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>
      <c r="A702" s="1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>
      <c r="A703" s="1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>
      <c r="A704" s="1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>
      <c r="A705" s="1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>
      <c r="A706" s="1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>
      <c r="A707" s="1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>
      <c r="A708" s="1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>
      <c r="A709" s="1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>
      <c r="A710" s="1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>
      <c r="A711" s="1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>
      <c r="A712" s="1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>
      <c r="A713" s="1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>
      <c r="A714" s="1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>
      <c r="A715" s="1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>
      <c r="A716" s="1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>
      <c r="A717" s="1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>
      <c r="A718" s="1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>
      <c r="A719" s="1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>
      <c r="A720" s="1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>
      <c r="A721" s="1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>
      <c r="A722" s="1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>
      <c r="A723" s="1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>
      <c r="A724" s="1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>
      <c r="A725" s="1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>
      <c r="A726" s="1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>
      <c r="A727" s="1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>
      <c r="A728" s="1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>
      <c r="A729" s="1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>
      <c r="A730" s="1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>
      <c r="A731" s="1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>
      <c r="A732" s="1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>
      <c r="A733" s="1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>
      <c r="A734" s="1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>
      <c r="A735" s="1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>
      <c r="A736" s="1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>
      <c r="A737" s="1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>
      <c r="A738" s="1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>
      <c r="A739" s="1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>
      <c r="A740" s="1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>
      <c r="A741" s="1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>
      <c r="A742" s="1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>
      <c r="A743" s="1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>
      <c r="A744" s="1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>
      <c r="A745" s="1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>
      <c r="A746" s="1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>
      <c r="A747" s="1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>
      <c r="A748" s="1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>
      <c r="A749" s="1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>
      <c r="A750" s="1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>
      <c r="A751" s="1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>
      <c r="A752" s="1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>
      <c r="A753" s="1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>
      <c r="A754" s="1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>
      <c r="A755" s="1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>
      <c r="A756" s="1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>
      <c r="A757" s="1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>
      <c r="A758" s="1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>
      <c r="A759" s="1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>
      <c r="A760" s="1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>
      <c r="A761" s="1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>
      <c r="A762" s="1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>
      <c r="A763" s="1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>
      <c r="A764" s="1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>
      <c r="A765" s="1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>
      <c r="A766" s="1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>
      <c r="A767" s="1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>
      <c r="A768" s="1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>
      <c r="A769" s="1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>
      <c r="A770" s="1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>
      <c r="A771" s="1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>
      <c r="A772" s="1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>
      <c r="A773" s="1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>
      <c r="A774" s="1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>
      <c r="A775" s="1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>
      <c r="A776" s="1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>
      <c r="A777" s="1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>
      <c r="A778" s="1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>
      <c r="A779" s="1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>
      <c r="A780" s="1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>
      <c r="A781" s="1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>
      <c r="A782" s="1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>
      <c r="A783" s="1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>
      <c r="A784" s="1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>
      <c r="A785" s="1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>
      <c r="A786" s="1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>
      <c r="A787" s="1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>
      <c r="A788" s="1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>
      <c r="A789" s="1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>
      <c r="A790" s="1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>
      <c r="A791" s="1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>
      <c r="A792" s="1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>
      <c r="A793" s="1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>
      <c r="A794" s="1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>
      <c r="A795" s="1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>
      <c r="A796" s="1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>
      <c r="A797" s="1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>
      <c r="A798" s="1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>
      <c r="A799" s="1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>
      <c r="A800" s="1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>
      <c r="A801" s="1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>
      <c r="A802" s="1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>
      <c r="A803" s="1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>
      <c r="A804" s="1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>
      <c r="A805" s="1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>
      <c r="A806" s="1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>
      <c r="A807" s="1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>
      <c r="A808" s="1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>
      <c r="A809" s="1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>
      <c r="A810" s="1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>
      <c r="A811" s="1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>
      <c r="A812" s="1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>
      <c r="A813" s="1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>
      <c r="A814" s="1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>
      <c r="A815" s="1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>
      <c r="A816" s="1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>
      <c r="A817" s="1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>
      <c r="A818" s="1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>
      <c r="A819" s="1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>
      <c r="A820" s="1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>
      <c r="A821" s="1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>
      <c r="A822" s="1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>
      <c r="A823" s="1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>
      <c r="A824" s="1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>
      <c r="A825" s="1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>
      <c r="A826" s="1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>
      <c r="A827" s="1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>
      <c r="A828" s="1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>
      <c r="A829" s="1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>
      <c r="A830" s="1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>
      <c r="A831" s="1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>
      <c r="A832" s="1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>
      <c r="A833" s="1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>
      <c r="A834" s="1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>
      <c r="A835" s="1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>
      <c r="A836" s="1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>
      <c r="A837" s="1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>
      <c r="A838" s="1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>
      <c r="A839" s="1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>
      <c r="A840" s="1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>
      <c r="A841" s="1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>
      <c r="A842" s="1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>
      <c r="A843" s="1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>
      <c r="A844" s="1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>
      <c r="A845" s="1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>
      <c r="A846" s="1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>
      <c r="A847" s="1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>
      <c r="A848" s="1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>
      <c r="A849" s="1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>
      <c r="A850" s="1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>
      <c r="A851" s="1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>
      <c r="A852" s="1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>
      <c r="A853" s="1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>
      <c r="A854" s="1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>
      <c r="A855" s="1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>
      <c r="A856" s="1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>
      <c r="A857" s="1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>
      <c r="A858" s="1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>
      <c r="A859" s="1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>
      <c r="A860" s="1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>
      <c r="A861" s="1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>
      <c r="A862" s="1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>
      <c r="A863" s="1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>
      <c r="A864" s="1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>
      <c r="A865" s="1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>
      <c r="A866" s="1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>
      <c r="A867" s="1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>
      <c r="A868" s="1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>
      <c r="A869" s="1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>
      <c r="A870" s="1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>
      <c r="A871" s="1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>
      <c r="A872" s="1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>
      <c r="A873" s="1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>
      <c r="A874" s="1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>
      <c r="A875" s="1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>
      <c r="A876" s="1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>
      <c r="A877" s="1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>
      <c r="A878" s="1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>
      <c r="A879" s="1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>
      <c r="A880" s="1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>
      <c r="A881" s="1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>
      <c r="A882" s="1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>
      <c r="A883" s="1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>
      <c r="A884" s="1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>
      <c r="A885" s="1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>
      <c r="A886" s="1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>
      <c r="A887" s="1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>
      <c r="A888" s="1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>
      <c r="A889" s="1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>
      <c r="A890" s="1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>
      <c r="A891" s="1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>
      <c r="A892" s="1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>
      <c r="A893" s="1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>
      <c r="A894" s="1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>
      <c r="A895" s="1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>
      <c r="A896" s="1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>
      <c r="A897" s="1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>
      <c r="A898" s="1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>
      <c r="A899" s="1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>
      <c r="A900" s="1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>
      <c r="A901" s="1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>
      <c r="A902" s="1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>
      <c r="A903" s="1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>
      <c r="A904" s="1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>
      <c r="A905" s="1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>
      <c r="A906" s="1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>
      <c r="A907" s="1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>
      <c r="A908" s="1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>
      <c r="A909" s="1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>
      <c r="A910" s="1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>
      <c r="A911" s="1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>
      <c r="A912" s="1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>
      <c r="A913" s="1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>
      <c r="A914" s="1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>
      <c r="A915" s="1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>
      <c r="A916" s="1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>
      <c r="A917" s="1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>
      <c r="A918" s="1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>
      <c r="A919" s="1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>
      <c r="A920" s="1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>
      <c r="A921" s="1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>
      <c r="A922" s="1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>
      <c r="A923" s="1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>
      <c r="A924" s="1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>
      <c r="A925" s="1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>
      <c r="A926" s="1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>
      <c r="A927" s="1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>
      <c r="A928" s="1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>
      <c r="A929" s="1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>
      <c r="A930" s="1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>
      <c r="A931" s="1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>
      <c r="A932" s="1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>
      <c r="A933" s="1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>
      <c r="A934" s="1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>
      <c r="A935" s="1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>
      <c r="A936" s="1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>
      <c r="A937" s="1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>
      <c r="A938" s="1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>
      <c r="A939" s="1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>
      <c r="A940" s="1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>
      <c r="A941" s="1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>
      <c r="A942" s="1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>
      <c r="A943" s="1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>
      <c r="A944" s="1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>
      <c r="A945" s="1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>
      <c r="A946" s="1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>
      <c r="A947" s="1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>
      <c r="A948" s="1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>
      <c r="A949" s="1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>
      <c r="A950" s="1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>
      <c r="A951" s="1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>
      <c r="A952" s="1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>
      <c r="A953" s="1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>
      <c r="A954" s="1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>
      <c r="A955" s="1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>
      <c r="A956" s="1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>
      <c r="A957" s="1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>
      <c r="A958" s="1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>
      <c r="A959" s="1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>
      <c r="A960" s="1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>
      <c r="A961" s="1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>
      <c r="A962" s="1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>
      <c r="A963" s="1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>
      <c r="A964" s="1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>
      <c r="A965" s="1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>
      <c r="A966" s="1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>
      <c r="A967" s="1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>
      <c r="A968" s="1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>
      <c r="A969" s="1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>
      <c r="A970" s="1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>
      <c r="A971" s="1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>
      <c r="A972" s="1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>
      <c r="A973" s="1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>
      <c r="A974" s="1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>
      <c r="A975" s="1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>
      <c r="A976" s="1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>
      <c r="A977" s="1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>
      <c r="A978" s="1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>
      <c r="A979" s="1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>
      <c r="A980" s="1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>
      <c r="A981" s="1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>
      <c r="A982" s="1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>
      <c r="A983" s="1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>
      <c r="A984" s="1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>
      <c r="A985" s="1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>
      <c r="A986" s="1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>
      <c r="A987" s="1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>
      <c r="A988" s="1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>
      <c r="A989" s="1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>
      <c r="A990" s="1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>
      <c r="A991" s="1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>
      <c r="A992" s="1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>
      <c r="A993" s="1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>
      <c r="A994" s="1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>
      <c r="A995" s="1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>
      <c r="A996" s="1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>
      <c r="A997" s="1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>
      <c r="A998" s="1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>
      <c r="A999" s="1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>
      <c r="A1000" s="1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  <row r="1001">
      <c r="A1001" s="1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</row>
    <row r="1002">
      <c r="A1002" s="1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</row>
    <row r="1003">
      <c r="A1003" s="1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</row>
    <row r="1004">
      <c r="A1004" s="1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</row>
    <row r="1005">
      <c r="A1005" s="1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</row>
    <row r="1006">
      <c r="A1006" s="1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</row>
    <row r="1007">
      <c r="A1007" s="1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</row>
    <row r="1008">
      <c r="A1008" s="1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</row>
    <row r="1009">
      <c r="A1009" s="1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</row>
    <row r="1010">
      <c r="A1010" s="1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</row>
    <row r="1011">
      <c r="A1011" s="1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88"/>
    <col customWidth="1" min="2" max="2" width="29.25"/>
  </cols>
  <sheetData>
    <row r="1">
      <c r="A1" s="2" t="s">
        <v>30</v>
      </c>
      <c r="B1" s="2">
        <f>77057017171</f>
        <v>77057017171</v>
      </c>
      <c r="C1" s="2" t="s">
        <v>35</v>
      </c>
      <c r="D1" s="2" t="s">
        <v>36</v>
      </c>
      <c r="E1" s="1" t="s">
        <v>37</v>
      </c>
      <c r="F1" s="2" t="s">
        <v>39</v>
      </c>
    </row>
    <row r="2">
      <c r="A2" s="2"/>
      <c r="B2" s="2"/>
      <c r="C2" s="2"/>
      <c r="D2" s="2"/>
      <c r="E2" s="8"/>
      <c r="F2" s="8"/>
    </row>
    <row r="3">
      <c r="A3" s="5"/>
      <c r="B3" s="8"/>
      <c r="C3" s="8"/>
      <c r="D3" s="8"/>
      <c r="E3" s="8"/>
      <c r="F3" s="8"/>
    </row>
    <row r="4">
      <c r="A4" s="5"/>
      <c r="B4" s="9" t="s">
        <v>31</v>
      </c>
      <c r="C4" s="5" t="s">
        <v>33</v>
      </c>
      <c r="D4" s="4" t="s">
        <v>40</v>
      </c>
      <c r="E4" s="5" t="s">
        <v>34</v>
      </c>
      <c r="F4" s="9" t="s">
        <v>41</v>
      </c>
    </row>
    <row r="5">
      <c r="A5" s="1" t="s">
        <v>38</v>
      </c>
      <c r="B5" s="10"/>
      <c r="C5" s="12">
        <f>IFERROR(VLOOKUP(A5, 'Лист1'!A:D, 4, FALSE), "")</f>
        <v>19900</v>
      </c>
      <c r="D5" s="1">
        <v>1.0</v>
      </c>
      <c r="E5" s="12" t="str">
        <f>IFERROR(VLOOKUP(A5, 'Лист1'!A:E, 5, FALSE), "")</f>
        <v>услуга</v>
      </c>
      <c r="F5" s="12">
        <f t="shared" ref="F5:F20" si="1">C5*D5</f>
        <v>19900</v>
      </c>
    </row>
    <row r="6">
      <c r="A6" s="1" t="s">
        <v>49</v>
      </c>
      <c r="B6" s="10"/>
      <c r="C6" s="12">
        <f>IFERROR(VLOOKUP(A6, 'Лист1'!A:D, 4, FALSE), "")</f>
        <v>30000</v>
      </c>
      <c r="D6" s="1">
        <v>1.0</v>
      </c>
      <c r="E6" s="12" t="str">
        <f>IFERROR(VLOOKUP(A6, 'Лист1'!A:E, 5, FALSE), "")</f>
        <v>услуга</v>
      </c>
      <c r="F6" s="12">
        <f t="shared" si="1"/>
        <v>30000</v>
      </c>
    </row>
    <row r="7">
      <c r="A7" s="1" t="s">
        <v>55</v>
      </c>
      <c r="B7" s="6"/>
      <c r="C7" s="12">
        <f>IFERROR(VLOOKUP(A7, 'Лист1'!A:D, 4, FALSE), "")</f>
        <v>149000</v>
      </c>
      <c r="D7" s="1">
        <v>1.0</v>
      </c>
      <c r="E7" s="12" t="str">
        <f>IFERROR(VLOOKUP(A7, 'Лист1'!A:E, 5, FALSE), "")</f>
        <v>шт</v>
      </c>
      <c r="F7" s="12">
        <f t="shared" si="1"/>
        <v>149000</v>
      </c>
    </row>
    <row r="8">
      <c r="A8" s="1" t="s">
        <v>61</v>
      </c>
      <c r="B8" s="15"/>
      <c r="C8" s="12">
        <f>IFERROR(VLOOKUP(A8, 'Лист1'!A:D, 4, FALSE), "")</f>
        <v>14000</v>
      </c>
      <c r="D8" s="1">
        <v>1.0</v>
      </c>
      <c r="E8" s="12" t="str">
        <f>IFERROR(VLOOKUP(A8, 'Лист1'!A:E, 5, FALSE), "")</f>
        <v>шт</v>
      </c>
      <c r="F8" s="12">
        <f t="shared" si="1"/>
        <v>14000</v>
      </c>
    </row>
    <row r="9">
      <c r="A9" s="1" t="s">
        <v>63</v>
      </c>
      <c r="B9" s="15"/>
      <c r="C9" s="12">
        <f>IFERROR(VLOOKUP(A9, 'Лист1'!A:D, 4, FALSE), "")</f>
        <v>15000</v>
      </c>
      <c r="D9" s="1">
        <v>1.0</v>
      </c>
      <c r="E9" s="12" t="str">
        <f>IFERROR(VLOOKUP(A9, 'Лист1'!A:E, 5, FALSE), "")</f>
        <v>шт</v>
      </c>
      <c r="F9" s="12">
        <f t="shared" si="1"/>
        <v>15000</v>
      </c>
    </row>
    <row r="10">
      <c r="A10" s="1" t="s">
        <v>66</v>
      </c>
      <c r="B10" s="15"/>
      <c r="C10" s="12">
        <f>IFERROR(VLOOKUP(A10, 'Лист1'!A:D, 4, FALSE), "")</f>
        <v>21000</v>
      </c>
      <c r="D10" s="1">
        <v>1.0</v>
      </c>
      <c r="E10" s="12" t="str">
        <f>IFERROR(VLOOKUP(A10, 'Лист1'!A:E, 5, FALSE), "")</f>
        <v>шт</v>
      </c>
      <c r="F10" s="12">
        <f t="shared" si="1"/>
        <v>21000</v>
      </c>
    </row>
    <row r="11">
      <c r="A11" s="12"/>
      <c r="B11" s="6"/>
      <c r="C11" s="12" t="str">
        <f>IFERROR(VLOOKUP(A11, 'Лист1'!A:D, 4, FALSE), "")</f>
        <v/>
      </c>
      <c r="D11" s="1">
        <v>1.0</v>
      </c>
      <c r="E11" s="12" t="str">
        <f>IFERROR(VLOOKUP(A11, 'Лист1'!A:E, 5, FALSE), "")</f>
        <v/>
      </c>
      <c r="F11" s="12">
        <f t="shared" si="1"/>
        <v>0</v>
      </c>
    </row>
    <row r="12">
      <c r="A12" s="1"/>
      <c r="B12" s="6"/>
      <c r="C12" s="12" t="str">
        <f>IFERROR(VLOOKUP(A12, 'Лист1'!A:D, 4, FALSE), "")</f>
        <v/>
      </c>
      <c r="D12" s="1">
        <v>1.0</v>
      </c>
      <c r="E12" s="12" t="str">
        <f>IFERROR(VLOOKUP(A12, 'Лист1'!A:E, 5, FALSE), "")</f>
        <v/>
      </c>
      <c r="F12" s="12">
        <f t="shared" si="1"/>
        <v>0</v>
      </c>
    </row>
    <row r="13">
      <c r="A13" s="12"/>
      <c r="B13" s="6"/>
      <c r="C13" s="12" t="str">
        <f>IFERROR(VLOOKUP(A13, 'Лист1'!A:D, 4, FALSE), "")</f>
        <v/>
      </c>
      <c r="E13" s="12" t="str">
        <f>IFERROR(VLOOKUP(A13, 'Лист1'!A:E, 5, FALSE), "")</f>
        <v/>
      </c>
      <c r="F13" s="12">
        <f t="shared" si="1"/>
        <v>0</v>
      </c>
    </row>
    <row r="14">
      <c r="A14" s="12"/>
      <c r="B14" s="6"/>
      <c r="C14" s="12" t="str">
        <f>IFERROR(VLOOKUP(A14, 'Лист1'!A:D, 4, FALSE), "")</f>
        <v/>
      </c>
      <c r="E14" s="12" t="str">
        <f>IFERROR(VLOOKUP(A14, 'Лист1'!A:E, 5, FALSE), "")</f>
        <v/>
      </c>
      <c r="F14" s="12">
        <f t="shared" si="1"/>
        <v>0</v>
      </c>
    </row>
    <row r="15">
      <c r="A15" s="12"/>
      <c r="B15" s="6"/>
      <c r="C15" s="12" t="str">
        <f>IFERROR(VLOOKUP(A15, 'Лист1'!A:D, 4, FALSE), "")</f>
        <v/>
      </c>
      <c r="E15" s="12" t="str">
        <f>IFERROR(VLOOKUP(A15, 'Лист1'!A:E, 5, FALSE), "")</f>
        <v/>
      </c>
      <c r="F15" s="12">
        <f t="shared" si="1"/>
        <v>0</v>
      </c>
    </row>
    <row r="16">
      <c r="A16" s="12"/>
      <c r="B16" s="6"/>
      <c r="C16" s="12" t="str">
        <f>IFERROR(VLOOKUP(A16, 'Лист1'!A:D, 4, FALSE), "")</f>
        <v/>
      </c>
      <c r="E16" s="12" t="str">
        <f>IFERROR(VLOOKUP(A16, 'Лист1'!A:E, 5, FALSE), "")</f>
        <v/>
      </c>
      <c r="F16" s="12">
        <f t="shared" si="1"/>
        <v>0</v>
      </c>
    </row>
    <row r="17">
      <c r="A17" s="12"/>
      <c r="C17" s="12" t="str">
        <f>IFERROR(VLOOKUP(A17, 'Лист1'!A:D, 4, FALSE), "")</f>
        <v/>
      </c>
      <c r="E17" s="12" t="str">
        <f>IFERROR(VLOOKUP(A17, 'Лист1'!A:E, 5, FALSE), "")</f>
        <v/>
      </c>
      <c r="F17" s="12">
        <f t="shared" si="1"/>
        <v>0</v>
      </c>
    </row>
    <row r="18">
      <c r="A18" s="12"/>
      <c r="C18" s="12" t="str">
        <f>IFERROR(VLOOKUP(A18, 'Лист1'!A:D, 4, FALSE), "")</f>
        <v/>
      </c>
      <c r="E18" s="12" t="str">
        <f>IFERROR(VLOOKUP(A18, 'Лист1'!A:E, 5, FALSE), "")</f>
        <v/>
      </c>
      <c r="F18" s="12">
        <f t="shared" si="1"/>
        <v>0</v>
      </c>
    </row>
    <row r="19">
      <c r="A19" s="12"/>
      <c r="C19" s="12" t="str">
        <f>IFERROR(VLOOKUP(A19, 'Лист1'!A:D, 4, FALSE), "")</f>
        <v/>
      </c>
      <c r="E19" s="12" t="str">
        <f>IFERROR(VLOOKUP(A19, 'Лист1'!A:E, 5, FALSE), "")</f>
        <v/>
      </c>
      <c r="F19" s="12">
        <f t="shared" si="1"/>
        <v>0</v>
      </c>
    </row>
    <row r="20">
      <c r="A20" s="12"/>
      <c r="C20" s="12" t="str">
        <f>IFERROR(VLOOKUP(A20, 'Лист1'!A:D, 4, FALSE), "")</f>
        <v/>
      </c>
      <c r="E20" s="12" t="str">
        <f>IFERROR(VLOOKUP(A20, 'Лист1'!A:E, 5, FALSE), "")</f>
        <v/>
      </c>
      <c r="F20" s="12">
        <f t="shared" si="1"/>
        <v>0</v>
      </c>
    </row>
    <row r="21">
      <c r="C21" s="1" t="s">
        <v>100</v>
      </c>
      <c r="D21" s="12">
        <f>SUM(D5:D20)</f>
        <v>8</v>
      </c>
      <c r="F21" s="12">
        <f>SUM(F5:F20)</f>
        <v>248900</v>
      </c>
    </row>
  </sheetData>
  <dataValidations>
    <dataValidation type="list" allowBlank="1" showErrorMessage="1" sqref="A5:A20">
      <formula1>'Лист1'!$A$2:$A$117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drawing r:id="rId1"/>
</worksheet>
</file>